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ypalgr-my.sharepoint.com/personal/yannis_sarantis_studypal_gr/Documents/Desktop/deo13/"/>
    </mc:Choice>
  </mc:AlternateContent>
  <xr:revisionPtr revIDLastSave="0" documentId="8_{6C2EB204-C2AA-4EA4-BC06-991C081D846E}" xr6:coauthVersionLast="47" xr6:coauthVersionMax="47" xr10:uidLastSave="{00000000-0000-0000-0000-000000000000}"/>
  <bookViews>
    <workbookView xWindow="-120" yWindow="-120" windowWidth="29040" windowHeight="15720" xr2:uid="{1D84B982-1A5C-4C2D-9DD3-6B57C7DC1188}"/>
  </bookViews>
  <sheets>
    <sheet name="Μη ομαδοποιημένα" sheetId="1" r:id="rId1"/>
    <sheet name="Ομαδοποιημένα " sheetId="2" r:id="rId2"/>
  </sheets>
  <definedNames>
    <definedName name="_xlchart.v1.0" hidden="1">'Μη ομαδοποιημένα'!$B$2:$B$23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2" i="1" l="1"/>
  <c r="H54" i="1"/>
  <c r="E55" i="1"/>
  <c r="B54" i="1"/>
  <c r="B53" i="1"/>
  <c r="B40" i="1"/>
  <c r="B39" i="1"/>
  <c r="B35" i="1"/>
  <c r="B3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" i="1"/>
  <c r="B29" i="1"/>
  <c r="B28" i="1"/>
  <c r="B25" i="1"/>
  <c r="H8" i="2"/>
  <c r="H4" i="2"/>
  <c r="H9" i="2" s="1"/>
  <c r="G5" i="2"/>
  <c r="H5" i="2" s="1"/>
  <c r="G6" i="2"/>
  <c r="H6" i="2" s="1"/>
  <c r="G7" i="2"/>
  <c r="H7" i="2" s="1"/>
  <c r="G8" i="2"/>
  <c r="G4" i="2"/>
  <c r="D9" i="2"/>
  <c r="F5" i="2"/>
  <c r="F6" i="2"/>
  <c r="F7" i="2"/>
  <c r="F8" i="2"/>
  <c r="F4" i="2"/>
  <c r="F9" i="2" s="1"/>
  <c r="E6" i="2"/>
  <c r="E7" i="2" s="1"/>
  <c r="E8" i="2" s="1"/>
  <c r="E5" i="2"/>
  <c r="B58" i="1"/>
  <c r="B57" i="1"/>
  <c r="H53" i="1"/>
  <c r="B63" i="1" s="1"/>
  <c r="B64" i="1" s="1"/>
  <c r="B67" i="1" s="1"/>
  <c r="E54" i="1"/>
  <c r="E53" i="1"/>
  <c r="B62" i="1"/>
  <c r="B46" i="1"/>
  <c r="I1" i="1"/>
  <c r="B49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" i="1"/>
  <c r="F4" i="1" l="1"/>
  <c r="G9" i="2"/>
  <c r="C25" i="1"/>
  <c r="B43" i="1" s="1"/>
  <c r="B59" i="1"/>
  <c r="E49" i="1"/>
  <c r="H49" i="1"/>
  <c r="E16" i="1"/>
  <c r="F14" i="1"/>
  <c r="E15" i="1"/>
  <c r="F21" i="1"/>
  <c r="F19" i="1"/>
  <c r="E11" i="1"/>
  <c r="E3" i="1"/>
  <c r="F17" i="1"/>
  <c r="F9" i="1"/>
  <c r="E23" i="1"/>
  <c r="F13" i="1"/>
  <c r="E22" i="1"/>
  <c r="E13" i="1"/>
  <c r="E5" i="1"/>
  <c r="F3" i="1"/>
  <c r="E12" i="1"/>
  <c r="E19" i="1"/>
  <c r="E18" i="1"/>
  <c r="E10" i="1"/>
  <c r="F2" i="1"/>
  <c r="F16" i="1"/>
  <c r="F8" i="1"/>
  <c r="E2" i="1"/>
  <c r="E8" i="1"/>
  <c r="F22" i="1"/>
  <c r="F6" i="1"/>
  <c r="E7" i="1"/>
  <c r="F5" i="1"/>
  <c r="E14" i="1"/>
  <c r="E21" i="1"/>
  <c r="F11" i="1"/>
  <c r="E20" i="1"/>
  <c r="E4" i="1"/>
  <c r="F18" i="1"/>
  <c r="F10" i="1"/>
  <c r="E17" i="1"/>
  <c r="E9" i="1"/>
  <c r="F23" i="1"/>
  <c r="F15" i="1"/>
  <c r="F7" i="1"/>
  <c r="E6" i="1"/>
  <c r="F20" i="1"/>
  <c r="F12" i="1"/>
  <c r="B70" i="1" l="1"/>
  <c r="E25" i="1"/>
  <c r="B71" i="1" s="1"/>
  <c r="D25" i="1"/>
  <c r="B33" i="1" s="1"/>
  <c r="F25" i="1"/>
  <c r="B76" i="1" s="1"/>
</calcChain>
</file>

<file path=xl/sharedStrings.xml><?xml version="1.0" encoding="utf-8"?>
<sst xmlns="http://schemas.openxmlformats.org/spreadsheetml/2006/main" count="90" uniqueCount="75">
  <si>
    <t>Χ1</t>
  </si>
  <si>
    <t>Χ2</t>
  </si>
  <si>
    <t>Χ3</t>
  </si>
  <si>
    <t>Χ4</t>
  </si>
  <si>
    <t>Χ5</t>
  </si>
  <si>
    <t>Χ6</t>
  </si>
  <si>
    <t>Χ7</t>
  </si>
  <si>
    <t>Χ8</t>
  </si>
  <si>
    <t>Χ9</t>
  </si>
  <si>
    <t>Χ10</t>
  </si>
  <si>
    <t>Χ11</t>
  </si>
  <si>
    <t>Χ12</t>
  </si>
  <si>
    <t>Χ13</t>
  </si>
  <si>
    <t>Χ14</t>
  </si>
  <si>
    <t>Χ15</t>
  </si>
  <si>
    <t>Χ16</t>
  </si>
  <si>
    <t>Χ17</t>
  </si>
  <si>
    <t>Χ18</t>
  </si>
  <si>
    <t>Χ19</t>
  </si>
  <si>
    <t>Χ20</t>
  </si>
  <si>
    <t>Χ21</t>
  </si>
  <si>
    <t>Χ22</t>
  </si>
  <si>
    <t>Χi</t>
  </si>
  <si>
    <t xml:space="preserve">Xi^2 </t>
  </si>
  <si>
    <t>(Xi-Xm)^2</t>
  </si>
  <si>
    <t>(Xi-Xm)^3</t>
  </si>
  <si>
    <t>(Xi-Xm)^4</t>
  </si>
  <si>
    <t>Αριθμητικός μέσος</t>
  </si>
  <si>
    <t xml:space="preserve">τύπος </t>
  </si>
  <si>
    <t xml:space="preserve">excel </t>
  </si>
  <si>
    <t>Διακύμανση</t>
  </si>
  <si>
    <t>Τύπος 1</t>
  </si>
  <si>
    <t>Τύπος 2</t>
  </si>
  <si>
    <t>excel</t>
  </si>
  <si>
    <t>n</t>
  </si>
  <si>
    <t>Τυπική απόκλιση</t>
  </si>
  <si>
    <t>Τύπος</t>
  </si>
  <si>
    <t xml:space="preserve">Eπικρατούσα τιμή </t>
  </si>
  <si>
    <t>1o τεταρτημόριο</t>
  </si>
  <si>
    <t xml:space="preserve">θέση </t>
  </si>
  <si>
    <t>Α</t>
  </si>
  <si>
    <t>Δ</t>
  </si>
  <si>
    <t>Q1</t>
  </si>
  <si>
    <t>2o τεταρτημόριο (Διάμεσος)</t>
  </si>
  <si>
    <t>3o τεταρτημόριο</t>
  </si>
  <si>
    <t>Q2=M</t>
  </si>
  <si>
    <t>Q3</t>
  </si>
  <si>
    <t xml:space="preserve">Εύρος </t>
  </si>
  <si>
    <t>Χmin</t>
  </si>
  <si>
    <t>Xmax</t>
  </si>
  <si>
    <t>Ενδοτεταρτημοριακό Εύρος</t>
  </si>
  <si>
    <t>IR=Q3-Q1</t>
  </si>
  <si>
    <t>Τεταρτημοριακή απόκλιση</t>
  </si>
  <si>
    <t xml:space="preserve">Τύπος </t>
  </si>
  <si>
    <t>τύπος</t>
  </si>
  <si>
    <t xml:space="preserve">Συντελεστής ασυμμετρίας </t>
  </si>
  <si>
    <t>β1</t>
  </si>
  <si>
    <t>β3</t>
  </si>
  <si>
    <t>Συντελεστής Κύρτωσης</t>
  </si>
  <si>
    <t>β4</t>
  </si>
  <si>
    <t>Συντελεστής μεταβλητότητας</t>
  </si>
  <si>
    <t>Ηλικία (ταξεις)</t>
  </si>
  <si>
    <t>[30, 40)</t>
  </si>
  <si>
    <t>[40, 50)</t>
  </si>
  <si>
    <t>[50, 60)</t>
  </si>
  <si>
    <t>[60, 70)</t>
  </si>
  <si>
    <t>Σύνολο</t>
  </si>
  <si>
    <t xml:space="preserve">Συχνότητα fi </t>
  </si>
  <si>
    <t>Κεντρική τιμή τάξης mi</t>
  </si>
  <si>
    <t xml:space="preserve"> [20, 30)</t>
  </si>
  <si>
    <t xml:space="preserve">Αθροιστική συχνότητα Fi </t>
  </si>
  <si>
    <t>fi*mi</t>
  </si>
  <si>
    <t xml:space="preserve">mi^2 </t>
  </si>
  <si>
    <t>fi*mi^2</t>
  </si>
  <si>
    <t>αθροίσματα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</si>
</sst>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2" fillId="0" borderId="0" xfId="0" applyFont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2" fontId="5" fillId="0" borderId="0" xfId="0" applyNumberFormat="1" applyFo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l-G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Θηκόγραμμα 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AE5F695F-4676-49B0-9AF2-95283AA2809D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image" Target="../media/image6.png"/><Relationship Id="rId18" Type="http://schemas.openxmlformats.org/officeDocument/2006/relationships/customXml" Target="../ink/ink9.xml"/><Relationship Id="rId26" Type="http://schemas.openxmlformats.org/officeDocument/2006/relationships/customXml" Target="../ink/ink13.xml"/><Relationship Id="rId3" Type="http://schemas.openxmlformats.org/officeDocument/2006/relationships/image" Target="../media/image1.png"/><Relationship Id="rId21" Type="http://schemas.openxmlformats.org/officeDocument/2006/relationships/image" Target="../media/image10.png"/><Relationship Id="rId7" Type="http://schemas.openxmlformats.org/officeDocument/2006/relationships/image" Target="../media/image3.png"/><Relationship Id="rId12" Type="http://schemas.openxmlformats.org/officeDocument/2006/relationships/customXml" Target="../ink/ink6.xml"/><Relationship Id="rId17" Type="http://schemas.openxmlformats.org/officeDocument/2006/relationships/image" Target="../media/image8.png"/><Relationship Id="rId25" Type="http://schemas.openxmlformats.org/officeDocument/2006/relationships/image" Target="../media/image12.png"/><Relationship Id="rId2" Type="http://schemas.openxmlformats.org/officeDocument/2006/relationships/customXml" Target="../ink/ink1.xml"/><Relationship Id="rId16" Type="http://schemas.openxmlformats.org/officeDocument/2006/relationships/customXml" Target="../ink/ink8.xml"/><Relationship Id="rId20" Type="http://schemas.openxmlformats.org/officeDocument/2006/relationships/customXml" Target="../ink/ink10.xml"/><Relationship Id="rId1" Type="http://schemas.microsoft.com/office/2014/relationships/chartEx" Target="../charts/chartEx1.xml"/><Relationship Id="rId6" Type="http://schemas.openxmlformats.org/officeDocument/2006/relationships/customXml" Target="../ink/ink3.xml"/><Relationship Id="rId11" Type="http://schemas.openxmlformats.org/officeDocument/2006/relationships/image" Target="../media/image5.png"/><Relationship Id="rId24" Type="http://schemas.openxmlformats.org/officeDocument/2006/relationships/customXml" Target="../ink/ink12.xml"/><Relationship Id="rId5" Type="http://schemas.openxmlformats.org/officeDocument/2006/relationships/image" Target="../media/image2.png"/><Relationship Id="rId15" Type="http://schemas.openxmlformats.org/officeDocument/2006/relationships/image" Target="../media/image7.png"/><Relationship Id="rId23" Type="http://schemas.openxmlformats.org/officeDocument/2006/relationships/image" Target="../media/image11.png"/><Relationship Id="rId10" Type="http://schemas.openxmlformats.org/officeDocument/2006/relationships/customXml" Target="../ink/ink5.xml"/><Relationship Id="rId19" Type="http://schemas.openxmlformats.org/officeDocument/2006/relationships/image" Target="../media/image9.png"/><Relationship Id="rId4" Type="http://schemas.openxmlformats.org/officeDocument/2006/relationships/customXml" Target="../ink/ink2.xml"/><Relationship Id="rId9" Type="http://schemas.openxmlformats.org/officeDocument/2006/relationships/image" Target="../media/image4.png"/><Relationship Id="rId14" Type="http://schemas.openxmlformats.org/officeDocument/2006/relationships/customXml" Target="../ink/ink7.xml"/><Relationship Id="rId22" Type="http://schemas.openxmlformats.org/officeDocument/2006/relationships/customXml" Target="../ink/ink11.xml"/><Relationship Id="rId27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150202</xdr:colOff>
      <xdr:row>6</xdr:row>
      <xdr:rowOff>42496</xdr:rowOff>
    </xdr:from>
    <xdr:to>
      <xdr:col>14</xdr:col>
      <xdr:colOff>567837</xdr:colOff>
      <xdr:row>20</xdr:row>
      <xdr:rowOff>118696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F5DF3E71-37C5-AF0C-7175-4D708761AB4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8052" y="1185496"/>
              <a:ext cx="455148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578160</xdr:colOff>
      <xdr:row>25</xdr:row>
      <xdr:rowOff>157980</xdr:rowOff>
    </xdr:from>
    <xdr:to>
      <xdr:col>3</xdr:col>
      <xdr:colOff>133128</xdr:colOff>
      <xdr:row>25</xdr:row>
      <xdr:rowOff>179580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30235594-DAB2-BA3B-53BD-4F4ABBDE9987}"/>
                </a:ext>
              </a:extLst>
            </xdr14:cNvPr>
            <xdr14:cNvContentPartPr/>
          </xdr14:nvContentPartPr>
          <xdr14:nvPr macro=""/>
          <xdr14:xfrm>
            <a:off x="1721160" y="4920480"/>
            <a:ext cx="146520" cy="2160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30235594-DAB2-BA3B-53BD-4F4ABBDE9987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712520" y="4911840"/>
              <a:ext cx="164160" cy="39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552960</xdr:colOff>
      <xdr:row>26</xdr:row>
      <xdr:rowOff>39480</xdr:rowOff>
    </xdr:from>
    <xdr:to>
      <xdr:col>3</xdr:col>
      <xdr:colOff>325008</xdr:colOff>
      <xdr:row>26</xdr:row>
      <xdr:rowOff>168720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EBB6314F-B50B-381F-E349-4EE256A9815C}"/>
                </a:ext>
              </a:extLst>
            </xdr14:cNvPr>
            <xdr14:cNvContentPartPr/>
          </xdr14:nvContentPartPr>
          <xdr14:nvPr macro=""/>
          <xdr14:xfrm>
            <a:off x="1695960" y="4992480"/>
            <a:ext cx="363600" cy="12924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EBB6314F-B50B-381F-E349-4EE256A9815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687311" y="4983480"/>
              <a:ext cx="381257" cy="146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515087</xdr:colOff>
      <xdr:row>25</xdr:row>
      <xdr:rowOff>43500</xdr:rowOff>
    </xdr:from>
    <xdr:to>
      <xdr:col>4</xdr:col>
      <xdr:colOff>611322</xdr:colOff>
      <xdr:row>27</xdr:row>
      <xdr:rowOff>128700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12DA57B4-CDA9-F3F1-265D-8C592F755B3C}"/>
                </a:ext>
              </a:extLst>
            </xdr14:cNvPr>
            <xdr14:cNvContentPartPr/>
          </xdr14:nvContentPartPr>
          <xdr14:nvPr macro=""/>
          <xdr14:xfrm>
            <a:off x="2249640" y="4806000"/>
            <a:ext cx="722880" cy="466200"/>
          </xdr14:xfrm>
        </xdr:contentPart>
      </mc:Choice>
      <mc:Fallback xmlns=""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12DA57B4-CDA9-F3F1-265D-8C592F755B3C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240640" y="4797360"/>
              <a:ext cx="740520" cy="483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137479</xdr:colOff>
      <xdr:row>25</xdr:row>
      <xdr:rowOff>145020</xdr:rowOff>
    </xdr:from>
    <xdr:to>
      <xdr:col>6</xdr:col>
      <xdr:colOff>12679</xdr:colOff>
      <xdr:row>27</xdr:row>
      <xdr:rowOff>73980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1FC885F7-0F5B-4604-08F1-837305399F31}"/>
                </a:ext>
              </a:extLst>
            </xdr14:cNvPr>
            <xdr14:cNvContentPartPr/>
          </xdr14:nvContentPartPr>
          <xdr14:nvPr macro=""/>
          <xdr14:xfrm>
            <a:off x="3155400" y="4907520"/>
            <a:ext cx="637200" cy="309960"/>
          </xdr14:xfrm>
        </xdr:contentPart>
      </mc:Choice>
      <mc:Fallback xmlns=""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1FC885F7-0F5B-4604-08F1-837305399F31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3146400" y="4898880"/>
              <a:ext cx="654840" cy="327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503359</xdr:colOff>
      <xdr:row>24</xdr:row>
      <xdr:rowOff>30720</xdr:rowOff>
    </xdr:from>
    <xdr:to>
      <xdr:col>7</xdr:col>
      <xdr:colOff>571327</xdr:colOff>
      <xdr:row>25</xdr:row>
      <xdr:rowOff>116340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BDE83E81-17B2-AEC5-1FAB-28C07A122A21}"/>
                </a:ext>
              </a:extLst>
            </xdr14:cNvPr>
            <xdr14:cNvContentPartPr/>
          </xdr14:nvContentPartPr>
          <xdr14:nvPr macro=""/>
          <xdr14:xfrm>
            <a:off x="4283280" y="4602720"/>
            <a:ext cx="659520" cy="27612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BDE83E81-17B2-AEC5-1FAB-28C07A122A21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4274280" y="4593720"/>
              <a:ext cx="677160" cy="293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391326</xdr:colOff>
      <xdr:row>23</xdr:row>
      <xdr:rowOff>181260</xdr:rowOff>
    </xdr:from>
    <xdr:to>
      <xdr:col>11</xdr:col>
      <xdr:colOff>112395</xdr:colOff>
      <xdr:row>26</xdr:row>
      <xdr:rowOff>95400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B885E31C-35DD-6916-4BDC-76FE853201B6}"/>
                </a:ext>
              </a:extLst>
            </xdr14:cNvPr>
            <xdr14:cNvContentPartPr/>
          </xdr14:nvContentPartPr>
          <xdr14:nvPr macro=""/>
          <xdr14:xfrm>
            <a:off x="4762800" y="4562760"/>
            <a:ext cx="2087280" cy="485640"/>
          </xdr14:xfrm>
        </xdr:contentPart>
      </mc:Choice>
      <mc:Fallback xmlns="">
        <xdr:pic>
          <xdr:nvPicPr>
            <xdr:cNvPr id="69" name="Ink 68">
              <a:extLst>
                <a:ext uri="{FF2B5EF4-FFF2-40B4-BE49-F238E27FC236}">
                  <a16:creationId xmlns:a16="http://schemas.microsoft.com/office/drawing/2014/main" id="{B885E31C-35DD-6916-4BDC-76FE853201B6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4753800" y="4553760"/>
              <a:ext cx="2104920" cy="503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255316</xdr:colOff>
      <xdr:row>24</xdr:row>
      <xdr:rowOff>94800</xdr:rowOff>
    </xdr:from>
    <xdr:to>
      <xdr:col>12</xdr:col>
      <xdr:colOff>225724</xdr:colOff>
      <xdr:row>25</xdr:row>
      <xdr:rowOff>52980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14C9588C-2607-E33E-912F-B4BC16CA5EC1}"/>
                </a:ext>
              </a:extLst>
            </xdr14:cNvPr>
            <xdr14:cNvContentPartPr/>
          </xdr14:nvContentPartPr>
          <xdr14:nvPr macro=""/>
          <xdr14:xfrm>
            <a:off x="6993000" y="4666800"/>
            <a:ext cx="561960" cy="148680"/>
          </xdr14:xfrm>
        </xdr:contentPart>
      </mc:Choice>
      <mc:Fallback xmlns="">
        <xdr:pic>
          <xdr:nvPicPr>
            <xdr:cNvPr id="77" name="Ink 76">
              <a:extLst>
                <a:ext uri="{FF2B5EF4-FFF2-40B4-BE49-F238E27FC236}">
                  <a16:creationId xmlns:a16="http://schemas.microsoft.com/office/drawing/2014/main" id="{14C9588C-2607-E33E-912F-B4BC16CA5EC1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6984354" y="4658160"/>
              <a:ext cx="579611" cy="166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105846</xdr:colOff>
      <xdr:row>27</xdr:row>
      <xdr:rowOff>98580</xdr:rowOff>
    </xdr:from>
    <xdr:to>
      <xdr:col>10</xdr:col>
      <xdr:colOff>195268</xdr:colOff>
      <xdr:row>28</xdr:row>
      <xdr:rowOff>173400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297AF2E1-8726-A7D1-77FE-7F564EE0E648}"/>
                </a:ext>
              </a:extLst>
            </xdr14:cNvPr>
            <xdr14:cNvContentPartPr/>
          </xdr14:nvContentPartPr>
          <xdr14:nvPr macro=""/>
          <xdr14:xfrm>
            <a:off x="4477320" y="5242080"/>
            <a:ext cx="1864080" cy="265320"/>
          </xdr14:xfrm>
        </xdr:contentPart>
      </mc:Choice>
      <mc:Fallback xmlns="">
        <xdr:pic>
          <xdr:nvPicPr>
            <xdr:cNvPr id="83" name="Ink 82">
              <a:extLst>
                <a:ext uri="{FF2B5EF4-FFF2-40B4-BE49-F238E27FC236}">
                  <a16:creationId xmlns:a16="http://schemas.microsoft.com/office/drawing/2014/main" id="{297AF2E1-8726-A7D1-77FE-7F564EE0E648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4468320" y="5233068"/>
              <a:ext cx="1881720" cy="28298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102174</xdr:colOff>
      <xdr:row>26</xdr:row>
      <xdr:rowOff>183600</xdr:rowOff>
    </xdr:from>
    <xdr:to>
      <xdr:col>10</xdr:col>
      <xdr:colOff>97349</xdr:colOff>
      <xdr:row>29</xdr:row>
      <xdr:rowOff>109620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58672E06-6D51-49AF-C8BF-89D0FF9A290A}"/>
                </a:ext>
              </a:extLst>
            </xdr14:cNvPr>
            <xdr14:cNvContentPartPr/>
          </xdr14:nvContentPartPr>
          <xdr14:nvPr macro=""/>
          <xdr14:xfrm>
            <a:off x="5065200" y="5136600"/>
            <a:ext cx="1178280" cy="497520"/>
          </xdr14:xfrm>
        </xdr:contentPart>
      </mc:Choice>
      <mc:Fallback xmlns="">
        <xdr:pic>
          <xdr:nvPicPr>
            <xdr:cNvPr id="99" name="Ink 98">
              <a:extLst>
                <a:ext uri="{FF2B5EF4-FFF2-40B4-BE49-F238E27FC236}">
                  <a16:creationId xmlns:a16="http://schemas.microsoft.com/office/drawing/2014/main" id="{58672E06-6D51-49AF-C8BF-89D0FF9A290A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5056203" y="5127960"/>
              <a:ext cx="1195915" cy="515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133926</xdr:colOff>
      <xdr:row>30</xdr:row>
      <xdr:rowOff>148860</xdr:rowOff>
    </xdr:from>
    <xdr:to>
      <xdr:col>8</xdr:col>
      <xdr:colOff>434453</xdr:colOff>
      <xdr:row>32</xdr:row>
      <xdr:rowOff>11220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035ED722-D4DB-A8B6-2170-4BEC662E7F5E}"/>
                </a:ext>
              </a:extLst>
            </xdr14:cNvPr>
            <xdr14:cNvContentPartPr/>
          </xdr14:nvContentPartPr>
          <xdr14:nvPr macro=""/>
          <xdr14:xfrm>
            <a:off x="4505400" y="5863860"/>
            <a:ext cx="892080" cy="243360"/>
          </xdr14:xfrm>
        </xdr:contentPart>
      </mc:Choice>
      <mc:Fallback xmlns="">
        <xdr:pic>
          <xdr:nvPicPr>
            <xdr:cNvPr id="107" name="Ink 106">
              <a:extLst>
                <a:ext uri="{FF2B5EF4-FFF2-40B4-BE49-F238E27FC236}">
                  <a16:creationId xmlns:a16="http://schemas.microsoft.com/office/drawing/2014/main" id="{035ED722-D4DB-A8B6-2170-4BEC662E7F5E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4496400" y="5855220"/>
              <a:ext cx="909720" cy="261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36221</xdr:colOff>
      <xdr:row>31</xdr:row>
      <xdr:rowOff>138360</xdr:rowOff>
    </xdr:from>
    <xdr:to>
      <xdr:col>9</xdr:col>
      <xdr:colOff>121541</xdr:colOff>
      <xdr:row>32</xdr:row>
      <xdr:rowOff>4380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8CF75ED0-27CB-9191-A634-62A30FE3F72B}"/>
                </a:ext>
              </a:extLst>
            </xdr14:cNvPr>
            <xdr14:cNvContentPartPr/>
          </xdr14:nvContentPartPr>
          <xdr14:nvPr macro=""/>
          <xdr14:xfrm>
            <a:off x="5590800" y="6043860"/>
            <a:ext cx="85320" cy="56520"/>
          </xdr14:xfrm>
        </xdr:contentPart>
      </mc:Choice>
      <mc:Fallback xmlns="">
        <xdr:pic>
          <xdr:nvPicPr>
            <xdr:cNvPr id="113" name="Ink 112">
              <a:extLst>
                <a:ext uri="{FF2B5EF4-FFF2-40B4-BE49-F238E27FC236}">
                  <a16:creationId xmlns:a16="http://schemas.microsoft.com/office/drawing/2014/main" id="{8CF75ED0-27CB-9191-A634-62A30FE3F72B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5582160" y="6034860"/>
              <a:ext cx="102960" cy="74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310901</xdr:colOff>
      <xdr:row>31</xdr:row>
      <xdr:rowOff>8040</xdr:rowOff>
    </xdr:from>
    <xdr:to>
      <xdr:col>12</xdr:col>
      <xdr:colOff>451084</xdr:colOff>
      <xdr:row>32</xdr:row>
      <xdr:rowOff>96180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id="{F6AF44A1-1189-6F37-C8D9-A149A7627290}"/>
                </a:ext>
              </a:extLst>
            </xdr14:cNvPr>
            <xdr14:cNvContentPartPr/>
          </xdr14:nvContentPartPr>
          <xdr14:nvPr macro=""/>
          <xdr14:xfrm>
            <a:off x="5865480" y="5913540"/>
            <a:ext cx="1914840" cy="278640"/>
          </xdr14:xfrm>
        </xdr:contentPart>
      </mc:Choice>
      <mc:Fallback xmlns="">
        <xdr:pic>
          <xdr:nvPicPr>
            <xdr:cNvPr id="128" name="Ink 127">
              <a:extLst>
                <a:ext uri="{FF2B5EF4-FFF2-40B4-BE49-F238E27FC236}">
                  <a16:creationId xmlns:a16="http://schemas.microsoft.com/office/drawing/2014/main" id="{F6AF44A1-1189-6F37-C8D9-A149A7627290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5856840" y="5904540"/>
              <a:ext cx="1932480" cy="29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66643</xdr:colOff>
      <xdr:row>40</xdr:row>
      <xdr:rowOff>184260</xdr:rowOff>
    </xdr:from>
    <xdr:to>
      <xdr:col>5</xdr:col>
      <xdr:colOff>386239</xdr:colOff>
      <xdr:row>43</xdr:row>
      <xdr:rowOff>100920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id="{E59B17E5-BE6C-F45B-2D8F-8504A5389736}"/>
                </a:ext>
              </a:extLst>
            </xdr14:cNvPr>
            <xdr14:cNvContentPartPr/>
          </xdr14:nvContentPartPr>
          <xdr14:nvPr macro=""/>
          <xdr14:xfrm>
            <a:off x="2427840" y="7804260"/>
            <a:ext cx="976320" cy="488160"/>
          </xdr14:xfrm>
        </xdr:contentPart>
      </mc:Choice>
      <mc:Fallback xmlns="">
        <xdr:pic>
          <xdr:nvPicPr>
            <xdr:cNvPr id="141" name="Ink 140">
              <a:extLst>
                <a:ext uri="{FF2B5EF4-FFF2-40B4-BE49-F238E27FC236}">
                  <a16:creationId xmlns:a16="http://schemas.microsoft.com/office/drawing/2014/main" id="{E59B17E5-BE6C-F45B-2D8F-8504A5389736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2419200" y="7795614"/>
              <a:ext cx="993960" cy="505813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2:21.98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19 49 4389 0 0,'0'0'11849'0'0,"-18"10"-6172"0"0,63-12-4288 0 0,-1-3 0 0 0,73-17 0 0 0,-21 4-383 0 0,-84 16-972 0 0,75-7-478 0 0,-82 12 75 0 0,-11 13 292 0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5:27.95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285 167 8403 0 0,'0'-2'11966'0'0,"0"-4"-6866"0"0,0-27-4767 0 0,-1 31-277 0 0,1 0 0 0 0,-1 0-1 0 0,0 0 1 0 0,1 1 0 0 0,-1-1 0 0 0,0 0 0 0 0,0 0-1 0 0,0 0 1 0 0,0 1 0 0 0,0-1 0 0 0,-1 0-1 0 0,1 1 1 0 0,0-1 0 0 0,-1 1 0 0 0,1 0 0 0 0,-1-1-1 0 0,0 1 1 0 0,1 0 0 0 0,-1 0 0 0 0,0 0 0 0 0,0 0-1 0 0,1 0 1 0 0,-1 1 0 0 0,0-1 0 0 0,0 0-1 0 0,0 1 1 0 0,0-1 0 0 0,0 1 0 0 0,0 0 0 0 0,-3 0-1 0 0,0-1 4 0 0,0 0 0 0 0,0 1-1 0 0,0 0 1 0 0,1 0-1 0 0,-1 0 1 0 0,0 0 0 0 0,0 1-1 0 0,1 0 1 0 0,-1 0 0 0 0,0 0-1 0 0,1 1 1 0 0,-1 0-1 0 0,-6 3 1 0 0,-33 20 317 0 0,35-21-310 0 0,0 1 0 0 0,0 0 0 0 0,0 0-1 0 0,1 1 1 0 0,0 0 0 0 0,0 1 0 0 0,1-1 0 0 0,0 1 0 0 0,-10 13-1 0 0,13-16-63 0 0,1 0 0 0 0,0 1-1 0 0,0-1 1 0 0,1 1 0 0 0,-1 0 0 0 0,1 0-1 0 0,0 0 1 0 0,0 0 0 0 0,1 0-1 0 0,-1 0 1 0 0,1 0 0 0 0,0 0 0 0 0,1 1-1 0 0,-1-1 1 0 0,1 1 0 0 0,1 4 0 0 0,-1-8 0 0 0,0 0 0 0 0,0-1 1 0 0,0 1-1 0 0,1-1 0 0 0,-1 1 1 0 0,0-1-1 0 0,1 0 0 0 0,-1 1 1 0 0,1-1-1 0 0,0 1 1 0 0,0-1-1 0 0,-1 0 0 0 0,1 1 1 0 0,0-1-1 0 0,0 0 0 0 0,0 0 1 0 0,0 0-1 0 0,0 0 0 0 0,1 0 1 0 0,-1 0-1 0 0,0 0 0 0 0,2 1 1 0 0,35 14 159 0 0,-8-4 6 0 0,-23-8-106 0 0,0 0 0 0 0,0-1 1 0 0,0 0-1 0 0,14 3 0 0 0,-15-4-29 0 0,0-1 0 0 0,-1 1-1 0 0,1 0 1 0 0,-1 0-1 0 0,0 1 1 0 0,1-1 0 0 0,-1 1-1 0 0,0 0 1 0 0,6 6-1 0 0,6 4 61 0 0,-15-12-84 0 0,0 0 0 0 0,0 0 0 0 0,-1 1 0 0 0,1-1 1 0 0,0 0-1 0 0,-1 0 0 0 0,0 1 0 0 0,1-1 0 0 0,-1 1 1 0 0,0 0-1 0 0,0-1 0 0 0,1 1 0 0 0,-1 0 0 0 0,0 0 0 0 0,-1-1 1 0 0,2 4-1 0 0,-1-2-8 0 0,2 3 48 0 0,-1 0 0 0 0,0 0 1 0 0,-1 0-1 0 0,1 1 1 0 0,-1-1-1 0 0,0 0 0 0 0,-1 1 1 0 0,1 6-1 0 0,-2-10-5 0 0,0-1-1 0 0,0 1 1 0 0,0 0 0 0 0,0 0-1 0 0,0-1 1 0 0,-1 1 0 0 0,1 0 0 0 0,-1-1-1 0 0,0 0 1 0 0,1 1 0 0 0,-1-1 0 0 0,0 0-1 0 0,0 0 1 0 0,-1 0 0 0 0,1 0-1 0 0,0 0 1 0 0,-1 0 0 0 0,1-1 0 0 0,-1 1-1 0 0,0-1 1 0 0,-4 2 0 0 0,-6 4 17 0 0,-1-1 0 0 0,-1-1 1 0 0,1 0-1 0 0,-1 0 0 0 0,1-2 1 0 0,-1 0-1 0 0,0 0 0 0 0,0-1 0 0 0,-1-1 1 0 0,-24-2-1 0 0,34 1-159 0 0,12 0-130 0 0,4 0-41 0 0,49 0 150 0 0</inkml:trace>
  <inkml:trace contextRef="#ctx0" brushRef="#br0" timeOffset="367.15">676 383 8251 0 0,'0'0'16614'0'0,"2"-20"-13286"0"0,123 10-2367 0 0,-107 9-1120 0 0,-13 0 22 0 0,0 0 0 0 0,0 1 0 0 0,-1 0 0 0 0,1-1 0 0 0,0 2 0 0 0,0-1 0 0 0,0 1 0 0 0,0-1 0 0 0,0 1 0 0 0,8 3 0 0 0,5 13 53 0 0</inkml:trace>
  <inkml:trace contextRef="#ctx0" brushRef="#br0" timeOffset="733.15">666 510 7261 0 0,'0'0'16988'0'0,"31"0"-15198"0"0,64 1-2023 0 0,24 7 195 0 0</inkml:trace>
  <inkml:trace contextRef="#ctx0" brushRef="#br0" timeOffset="1101.97">1322 402 8614 0 0,'0'-7'12738'0'0,"0"-1"-7941"0"0,0-14-3330 0 0,0 20-725 0 0,12 12-245 0 0,-2 8-295 0 0,9 22 178 0 0,4 18 56 0 0,-17-46-277 0 0,-1 0-1 0 0,0 0 0 0 0,5 23 1 0 0,-5-18 17 0 0,1-1 0 0 0,1-1 0 0 0,12 23 1 0 0,-10-21 5 0 0,2-4 8 0 0,-3-22 177 0 0,1-31 356 0 0,-8 30-630 0 0,50-226-93 0 0,-44 205 0 0 0,-4 18 0 0 0,0 1 0 0 0,1 0 0 0 0,7-17 0 0 0,10-24 0 0 0,-19 45 0 0 0,1 0 0 0 0,-1 1 0 0 0,1-1 0 0 0,0 1 0 0 0,1 0 0 0 0,0 0 0 0 0,0 1 0 0 0,1-1 0 0 0,-1 1 0 0 0,1 0 0 0 0,1 0 0 0 0,-1 0 0 0 0,12-8 0 0 0,-11 9 0 0 0,1 1 0 0 0,0-1 0 0 0,0 2 0 0 0,0-1 0 0 0,0 1 0 0 0,0 0 0 0 0,1 0 0 0 0,0 1 0 0 0,-1 0 0 0 0,15-2 0 0 0,19-3 0 0 0,11-2 0 0 0,96-5 0 0 0,-22 3 0 0 0,-98 11-23 0 0,0-1 0 0 0,-1-2 0 0 0,1-1 0 0 0,0-1-1 0 0,29-9 1 0 0,-45 7-365 0 0,-12 7 371 0 0,1 0 0 0 0,-1-1 0 0 0,0 1 0 0 0,0 0 0 0 0,0 0 0 0 0,0 0 0 0 0,0 0 0 0 0,0-1 0 0 0,0 1 0 0 0,0 0 0 0 0,0 0 0 0 0,1 0 0 0 0,-1 0 0 0 0,0-1 0 0 0,0 1 0 0 0,0 0 0 0 0,0 0 0 0 0,0 0 0 0 0,0-1 0 0 0,0 1 0 0 0,0 0 0 0 0,-1 0 0 0 0,1 0 0 0 0,0 0-1 0 0,0-1 1 0 0,0 1 0 0 0,0 0 0 0 0,0 0 0 0 0,0 0 0 0 0,0-1 0 0 0,0 1 0 0 0,0 0 0 0 0,0 0 0 0 0,-1 0 0 0 0,1 0 0 0 0,0 0 0 0 0,0-1 0 0 0,0 1 0 0 0,0 0 0 0 0,0 0 0 0 0,-1 0 0 0 0,1 0 0 0 0,0 0 0 0 0,0 0 0 0 0,0 0 0 0 0,0 0 0 0 0,-1 0 0 0 0,1 0 0 0 0,0 0 0 0 0,0 0 0 0 0,0 0 0 0 0,-1 0 0 0 0,1 0-1 0 0,0 0 1 0 0,0 0 0 0 0,0 0 0 0 0,-1 0 0 0 0,1 0 0 0 0,0 0 0 0 0,0 0 0 0 0,0 0 0 0 0,0 0 0 0 0,-1 0 0 0 0,1 0 0 0 0,0 0 0 0 0,0 0 0 0 0,0 0 0 0 0,0 0 0 0 0,-1 1 0 0 0,-72-9-52 0 0</inkml:trace>
  <inkml:trace contextRef="#ctx0" brushRef="#br0" timeOffset="1687.25">1978 422 3956 0 0,'0'-6'14039'0'0,"0"-19"-9920"0"0,0 23-4005 0 0,0 1 1 0 0,0 0-1 0 0,0 0 0 0 0,0 0 1 0 0,0-1-1 0 0,-1 1 0 0 0,1 0 1 0 0,0 0-1 0 0,-1 0 0 0 0,1 0 0 0 0,-1 0 1 0 0,1 0-1 0 0,-1 0 0 0 0,0 0 1 0 0,1 0-1 0 0,-1 0 0 0 0,0 0 1 0 0,0 0-1 0 0,0 0 0 0 0,0 0 1 0 0,1 1-1 0 0,-1-1 0 0 0,0 0 1 0 0,0 1-1 0 0,-1-1 0 0 0,1 0 1 0 0,0 1-1 0 0,0 0 0 0 0,-2-1 0 0 0,-2 0 0 0 0,0 0-1 0 0,0 0 1 0 0,0 1-1 0 0,0 0 0 0 0,1 0 1 0 0,-1 0-1 0 0,0 0 0 0 0,-7 2 1 0 0,3 0-79 0 0,0 0 0 0 0,1 0-1 0 0,-1 1 1 0 0,0 0 0 0 0,1 1 0 0 0,-1 0 0 0 0,1 0 0 0 0,0 1 0 0 0,-11 8 0 0 0,19-13-34 0 0,-7 7 5 0 0,-1 1 0 0 0,1 0-1 0 0,-11 18 1 0 0,17-25 2 0 0,0 0 0 0 0,0 0 0 0 0,1 0 0 0 0,-1 0 1 0 0,0 1-1 0 0,1-1 0 0 0,-1 0 0 0 0,1 0 0 0 0,-1 0 0 0 0,1 0 0 0 0,0 1 0 0 0,-1-1 1 0 0,1 0-1 0 0,0 0 0 0 0,0 1 0 0 0,0-1 0 0 0,0 0 0 0 0,0 0 0 0 0,0 1 0 0 0,0-1 0 0 0,0 0 1 0 0,1 0-1 0 0,-1 1 0 0 0,0-1 0 0 0,1 0 0 0 0,-1 0 0 0 0,1 0 0 0 0,-1 0 0 0 0,1 1 1 0 0,0-1-1 0 0,-1 0 0 0 0,1 0 0 0 0,0 0 0 0 0,0 0 0 0 0,0-1 0 0 0,0 1 0 0 0,0 0 0 0 0,0 0 1 0 0,0 0-1 0 0,0-1 0 0 0,0 1 0 0 0,0-1 0 0 0,0 1 0 0 0,0 0 0 0 0,0-1 0 0 0,2 1 0 0 0,23 9 170 0 0,-20-7-104 0 0,1 0 0 0 0,-1-1 0 0 0,1 1 0 0 0,-1-1 0 0 0,1-1 1 0 0,0 1-1 0 0,8 0 0 0 0,-1 0 91 0 0,1 1 0 0 0,-1 0 1 0 0,1 1-1 0 0,-1 1 0 0 0,0 0 1 0 0,17 10-1 0 0,-30-15-143 0 0,0 1-1 0 0,1-1 1 0 0,-1 1 0 0 0,0-1-1 0 0,0 1 1 0 0,0 0-1 0 0,0-1 1 0 0,0 1-1 0 0,0 0 1 0 0,0 0 0 0 0,0 0-1 0 0,-1 0 1 0 0,1-1-1 0 0,0 1 1 0 0,0 0 0 0 0,-1 1-1 0 0,1-1 1 0 0,0 0-1 0 0,-1 0 1 0 0,1 0 0 0 0,-1 0-1 0 0,0 0 1 0 0,1 1-1 0 0,-1-1 1 0 0,0 0-1 0 0,0 0 1 0 0,0 0 0 0 0,0 1-1 0 0,0-1 1 0 0,0 0-1 0 0,0 0 1 0 0,0 1 0 0 0,0-1-1 0 0,0 0 1 0 0,-1 0-1 0 0,1 0 1 0 0,-1 2 0 0 0,-1-1 39 0 0,1 1 0 0 0,-1-1 0 0 0,1 1 0 0 0,-1-1 0 0 0,0 0 0 0 0,0 0 0 0 0,0 0 0 0 0,-1 0 0 0 0,1 0 0 0 0,0 0 0 0 0,-1-1 0 0 0,1 1 0 0 0,-1-1 0 0 0,1 1 0 0 0,-6 1 0 0 0,-1 0 12 0 0,-5 2-24 0 0,0 0 0 0 0,0-1 1 0 0,0-1-1 0 0,-1 0 1 0 0,1-1-1 0 0,-18 0 0 0 0,11 5-2960 0 0,62-23 2787 0 0</inkml:trace>
  <inkml:trace contextRef="#ctx0" brushRef="#br0" timeOffset="2054.71">2233 314 6276 0 0,'0'-5'6837'0'0,"0"-9"2354"0"0,0 12-9080 0 0,0 0 1 0 0,0 0-1 0 0,0 0 0 0 0,-1 0 1 0 0,1 0-1 0 0,0 1 0 0 0,-1-1 1 0 0,1 0-1 0 0,-1 0 1 0 0,0 1-1 0 0,0-1 0 0 0,1 0 1 0 0,-3-2-1 0 0,2 3-50 0 0,1 1 1 0 0,0-1-1 0 0,-1 1 1 0 0,1-1-1 0 0,0 1 0 0 0,0-1 1 0 0,-1 1-1 0 0,1-1 1 0 0,0 1-1 0 0,0-1 1 0 0,0 1-1 0 0,-1-1 0 0 0,1 1 1 0 0,0-1-1 0 0,0 0 1 0 0,0 1-1 0 0,0-1 0 0 0,0 1 1 0 0,0-1-1 0 0,0 0 1 0 0,1 1-1 0 0,-1-1 0 0 0,0 1 1 0 0,0-1-1 0 0,0 1 1 0 0,0-1-1 0 0,1 1 1 0 0,-1-1-1 0 0,0 1 0 0 0,1-1 1 0 0,-1 1-1 0 0,0-1 1 0 0,1 1-1 0 0,-1-1 0 0 0,1 1 1 0 0,-1 0-1 0 0,0-1 1 0 0,1 1-1 0 0,-1-1 0 0 0,1 1 1 0 0,-1 0-1 0 0,1 0 1 0 0,-1-1-1 0 0,1 1 1 0 0,0 0-1 0 0,-1 0 0 0 0,1 0 1 0 0,-1 0-1 0 0,2-1 1 0 0,28-7 933 0 0,-7 7-467 0 0,49 4 1016 0 0,-68-3-1467 0 0,0 1-1 0 0,0 0 0 0 0,1 0 1 0 0,-1 0-1 0 0,0 0 0 0 0,0 1 1 0 0,0-1-1 0 0,-1 1 1 0 0,1 0-1 0 0,0 0 0 0 0,-1 1 1 0 0,1-1-1 0 0,3 4 1 0 0,-5-4-53 0 0,-1 0 1 0 0,0 0 0 0 0,0 0 0 0 0,0 0 0 0 0,0 0 0 0 0,0 0-1 0 0,0 0 1 0 0,0 0 0 0 0,-1 0 0 0 0,1 0 0 0 0,-1 0 0 0 0,0 1 0 0 0,1-1-1 0 0,-1 0 1 0 0,0 0 0 0 0,0 0 0 0 0,0 1 0 0 0,-1-1 0 0 0,1 0-1 0 0,-1 0 1 0 0,1 0 0 0 0,-1 0 0 0 0,1 0 0 0 0,-1 0 0 0 0,0 0 0 0 0,0 0-1 0 0,0 0 1 0 0,0 0 0 0 0,-1 0 0 0 0,-1 2 0 0 0,-6 9 141 0 0,0-1 1 0 0,-1-1-1 0 0,-16 15 0 0 0,14-15 83 0 0,-15 20-237 0 0,25-23-12 0 0,2-7 0 0 0,1 0 0 0 0,-1 0 0 0 0,0-1 0 0 0,1 1 0 0 0,-1 0 0 0 0,1-1 0 0 0,0 1 0 0 0,-1 0 0 0 0,1-1 0 0 0,-1 1 0 0 0,1-1 0 0 0,0 1 0 0 0,0-1 0 0 0,-1 1 0 0 0,1-1 0 0 0,0 1 0 0 0,0-1 0 0 0,-1 0 0 0 0,1 1 0 0 0,0-1 0 0 0,0 0 0 0 0,0 0 0 0 0,0 0 0 0 0,0 0 0 0 0,-1 0 0 0 0,1 0 0 0 0,0 0 0 0 0,0 0 0 0 0,0 0 0 0 0,0 0 0 0 0,0 0 0 0 0,-1 0 0 0 0,1 0 0 0 0,0-1 0 0 0,1 0 0 0 0,2 1 0 0 0,61 0 0 0 0,-4 0 0 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5:31.12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21 19 0 0 0,'0'0'6011'0'0,"-7"1"-776"0"0,-6-3-2845 0 0,13-2-563 0 0,0-5 1852 0 0,20 4-2754 0 0,117 5-1357 0 0,-124 3-117 0 0,13 13 435 0 0</inkml:trace>
  <inkml:trace contextRef="#ctx0" brushRef="#br0" timeOffset="470.94">11 118 5498 0 0,'0'0'14612'0'0,"0"0"-14435"0"0,0 1-1 0 0,1-1 1 0 0,-1 1 0 0 0,0-1-1 0 0,0 1 1 0 0,1-1-1 0 0,-1 1 1 0 0,0-1-1 0 0,1 1 1 0 0,-1-1 0 0 0,1 1-1 0 0,-1-1 1 0 0,0 1-1 0 0,1-1 1 0 0,-1 0 0 0 0,1 1-1 0 0,-1-1 1 0 0,1 0-1 0 0,-1 0 1 0 0,1 1-1 0 0,0-1 1 0 0,0 0 0 0 0,28-1 244 0 0,-18 0-462 0 0,-1 1-1 0 0,1 0 1 0 0,0 0 0 0 0,-1 1-1 0 0,1 1 1 0 0,10 2 0 0 0,80 21-1 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5:32.33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296 303 2606 0 0,'1'-2'8703'0'0,"4"-4"-5028"0"0,18-27-1325 0 0,-23 32-2185 0 0,1 0 1 0 0,-1-1-1 0 0,0 1 1 0 0,0 0-1 0 0,0-1 1 0 0,0 1-1 0 0,-1 0 1 0 0,1-1-1 0 0,0 1 1 0 0,0 0-1 0 0,-1-1 1 0 0,1 1-1 0 0,-1 0 0 0 0,1 0 1 0 0,-1-1-1 0 0,0 1 1 0 0,1 0-1 0 0,-2-1 1 0 0,-23-1 415 0 0,5 4-127 0 0,5-1-339 0 0,0 0-1 0 0,-1 2 1 0 0,1 0-1 0 0,0 0 0 0 0,0 2 1 0 0,0 0-1 0 0,0 0 1 0 0,1 2-1 0 0,-1 0 1 0 0,1 0-1 0 0,-24 16 1 0 0,-1 6 62 0 0,37-26-143 0 0,4 17 396 0 0,10-18-283 0 0,0 0 0 0 0,0 1-1 0 0,0 0 1 0 0,0 1 0 0 0,-1 0 0 0 0,1 1-1 0 0,-1 0 1 0 0,0 1 0 0 0,0 0 0 0 0,0 1-1 0 0,-1 0 1 0 0,1 1 0 0 0,-2 0-1 0 0,18 16 1 0 0,-24-20-82 0 0,0 0-1 0 0,0 0 1 0 0,-1 1-1 0 0,1-1 0 0 0,-1 1 1 0 0,0 0-1 0 0,0-1 1 0 0,0 1-1 0 0,1 7 1 0 0,-2-10-33 0 0,-1 0 1 0 0,0 1-1 0 0,1-1 1 0 0,-1 0-1 0 0,0 1 0 0 0,0-1 1 0 0,0 0-1 0 0,0 1 1 0 0,0-1-1 0 0,0 0 0 0 0,0 1 1 0 0,-1-1-1 0 0,1 0 1 0 0,0 1-1 0 0,-1-1 1 0 0,1 0-1 0 0,-1 0 0 0 0,1 0 1 0 0,-1 1-1 0 0,0-1 1 0 0,1 0-1 0 0,-1 0 1 0 0,0 0-1 0 0,0 0 0 0 0,0 0 1 0 0,0 0-1 0 0,0 0 1 0 0,0-1-1 0 0,0 1 0 0 0,0 0 1 0 0,-2 1-1 0 0,-11 2 203 0 0,-1 0-1 0 0,1 0 0 0 0,-1-1 0 0 0,0-1 0 0 0,0-1 0 0 0,0 0 1 0 0,0-1-1 0 0,-15-1 0 0 0,3 1 51 0 0,-21-10-184 0 0,47 9-527 0 0,-1-5 520 0 0,18 1-2186 0 0,57-3 1964 0 0</inkml:trace>
  <inkml:trace contextRef="#ctx0" brushRef="#br0" timeOffset="477.27">521 381 6161 0 0,'1'-11'12400'0'0,"3"-2"-8345"0"0,1-10-3127 0 0,-1 20-175 0 0,3-2 141 0 0,-10 10-530 0 0,-25 28 199 0 0,4-1-284 0 0,19-27-245 0 0,1 0 0 0 0,0 1-1 0 0,0-1 1 0 0,0 1 0 0 0,1-1-1 0 0,-1 1 1 0 0,1 0 0 0 0,1 1 0 0 0,-1-1-1 0 0,1 0 1 0 0,0 1 0 0 0,1-1 0 0 0,-1 1-1 0 0,0 13 1 0 0,3-19-32 0 0,-1 1-1 0 0,1-1 1 0 0,0 0 0 0 0,0 1 0 0 0,-1-1-1 0 0,1 0 1 0 0,0 1 0 0 0,0-1 0 0 0,0 0-1 0 0,0 0 1 0 0,0 0 0 0 0,0 0-1 0 0,1 0 1 0 0,-1 0 0 0 0,0 0 0 0 0,0-1-1 0 0,1 1 1 0 0,-1 0 0 0 0,0-1-1 0 0,1 1 1 0 0,-1-1 0 0 0,1 1 0 0 0,-1-1-1 0 0,1 0 1 0 0,-1 0 0 0 0,1 1 0 0 0,-1-1-1 0 0,1 0 1 0 0,-1 0 0 0 0,1-1-1 0 0,-1 1 1 0 0,1 0 0 0 0,1-1 0 0 0,2 1 6 0 0,1 0 0 0 0,-1 0 0 0 0,0-1 1 0 0,1 0-1 0 0,-1 0 0 0 0,0 0 0 0 0,0-1 0 0 0,10-4 1 0 0,4-7 30 0 0,-14 11-14 0 0,1-1 0 0 0,-1 0 1 0 0,-1 0-1 0 0,1-1 1 0 0,0 0-1 0 0,-1 1 1 0 0,0-1-1 0 0,0-1 0 0 0,0 1 1 0 0,0-1-1 0 0,-1 1 1 0 0,0-1-1 0 0,0 0 0 0 0,0 0 1 0 0,-1-1-1 0 0,3-6 1 0 0,-3 7 7 0 0,0 0 1 0 0,-1 1 0 0 0,0-1-1 0 0,0-1 1 0 0,-1 1 0 0 0,1 0-1 0 0,-1 0 1 0 0,0 0 0 0 0,0 0-1 0 0,-1 0 1 0 0,0 0-1 0 0,-1-7 1 0 0,1 10-29 0 0,0 0 0 0 0,0 0 0 0 0,0 0 0 0 0,0 0 0 0 0,0 0 0 0 0,0 0 0 0 0,-1 1 0 0 0,1-1 0 0 0,-1 0 0 0 0,1 1 0 0 0,-1-1 0 0 0,0 1 0 0 0,0-1 0 0 0,0 1 0 0 0,1 0 0 0 0,-1 0 0 0 0,0 0 0 0 0,0 0 0 0 0,-1 0 0 0 0,1 0 0 0 0,0 1 0 0 0,0-1 0 0 0,0 1 0 0 0,0-1 0 0 0,-1 1 0 0 0,1 0 0 0 0,0 0 0 0 0,-4 0 0 0 0,4 0-14 0 0,0 0-1 0 0,0 0 1 0 0,1 0-1 0 0,-1 1 1 0 0,0-1-1 0 0,1 1 1 0 0,-1-1-1 0 0,0 1 1 0 0,1-1-1 0 0,-1 1 1 0 0,1 0-1 0 0,-1 0 1 0 0,1 0-1 0 0,-1 0 1 0 0,1 0-1 0 0,-1 0 1 0 0,1 0-1 0 0,0 0 1 0 0,0 1 0 0 0,0-1-1 0 0,-2 3 1 0 0,1-1-1 0 0,0 1-1 0 0,0 0 1 0 0,1-1 0 0 0,-1 1 0 0 0,1 0 0 0 0,0 0 0 0 0,0 0 0 0 0,1 0 0 0 0,-1 6 0 0 0,0-3 13 0 0,1 0 1 0 0,0 0-1 0 0,0 0 0 0 0,1 0 0 0 0,0 0 0 0 0,1 0 0 0 0,-1 0 0 0 0,1 0 1 0 0,0 0-1 0 0,1-1 0 0 0,4 10 0 0 0,0-8-60 0 0,0 0 0 0 0,1 0 0 0 0,-1-1 1 0 0,2 0-1 0 0,-1 0 0 0 0,1-1 0 0 0,0 0 0 0 0,0 0 0 0 0,0-1 0 0 0,1-1 1 0 0,0 1-1 0 0,0-2 0 0 0,0 1 0 0 0,13 2 0 0 0,38 4-2 0 0</inkml:trace>
  <inkml:trace contextRef="#ctx0" brushRef="#br0" timeOffset="1064.13">874 352 8976 0 0,'-1'-5'18898'0'0,"3"-18"-18420"0"0,1 28-476 0 0,0 0 0 0 0,0 0 0 0 0,-1 0 1 0 0,1 1-1 0 0,-1-1 0 0 0,-1 0 0 0 0,1 1 1 0 0,1 6-1 0 0,1 3-74 0 0,6 50-275 0 0,-8-28-26 0 0,-3-25 83 0 0,1-10 153 0 0,-1-2 113 0 0,0 0-1 0 0,-1 0 1 0 0,1 1 0 0 0,-1-2-1 0 0,1 1 1 0 0,-1 0 0 0 0,1 0 0 0 0,-1 0-1 0 0,1-1 1 0 0,0 1 0 0 0,-1 0 0 0 0,1-1-1 0 0,0 0 1 0 0,-1 1 0 0 0,1-1-1 0 0,0 0 1 0 0,0 1 0 0 0,-1-1 0 0 0,1 0-1 0 0,0 0 1 0 0,0 0 0 0 0,0 0-1 0 0,0 0 1 0 0,0 0 0 0 0,0-1 0 0 0,1 1-1 0 0,-1 0 1 0 0,0 0 0 0 0,0-1 0 0 0,1 1-1 0 0,-1 0 1 0 0,1-1 0 0 0,-1 1-1 0 0,1 0 1 0 0,0-3 0 0 0,-9-16-43 0 0,7 13 93 0 0,1 0 1 0 0,0 0-1 0 0,0 0 1 0 0,1 0-1 0 0,-1 0 0 0 0,1 0 1 0 0,1 0-1 0 0,1-9 1 0 0,0-12 200 0 0,-2 23-177 0 0,0 0 0 0 0,1 0 1 0 0,0 0-1 0 0,0 0 0 0 0,0 0 1 0 0,1 0-1 0 0,0 0 0 0 0,0 1 1 0 0,0-1-1 0 0,0 0 0 0 0,1 1 1 0 0,0 0-1 0 0,0 0 0 0 0,0-1 1 0 0,0 2-1 0 0,0-1 0 0 0,1 0 1 0 0,0 1-1 0 0,0-1 0 0 0,0 1 1 0 0,0 0-1 0 0,1 1 0 0 0,8-5 1 0 0,-8 5 18 0 0,1 0 1 0 0,-1 0 0 0 0,1 1-1 0 0,0 0 1 0 0,0 0 0 0 0,-1 0-1 0 0,1 1 1 0 0,0 0 0 0 0,0 0 0 0 0,0 1-1 0 0,9 1 1 0 0,-12-1-46 0 0,-1 0 1 0 0,0 0-1 0 0,0 0 1 0 0,1 1-1 0 0,-1-1 1 0 0,0 1-1 0 0,0-1 1 0 0,0 1-1 0 0,-1 0 1 0 0,1 0-1 0 0,0-1 1 0 0,-1 1-1 0 0,1 0 1 0 0,-1 1-1 0 0,1-1 1 0 0,-1 0-1 0 0,0 0 1 0 0,0 1-1 0 0,0-1 1 0 0,0 0-1 0 0,-1 1 1 0 0,1-1-1 0 0,-1 1 1 0 0,1-1-1 0 0,-1 1 1 0 0,0-1-1 0 0,0 1 1 0 0,0-1-1 0 0,0 5 1 0 0,-1-3-10 0 0,1 0 1 0 0,-1 1-1 0 0,0-1 1 0 0,0 0-1 0 0,0 0 1 0 0,0 0-1 0 0,-1 0 1 0 0,1 0 0 0 0,-1-1-1 0 0,0 1 1 0 0,0 0-1 0 0,-1-1 1 0 0,1 1-1 0 0,-1-1 1 0 0,0 0 0 0 0,0 0-1 0 0,0 0 1 0 0,0 0-1 0 0,0 0 1 0 0,-5 2-1 0 0,-7 5 16 0 0,-2 0 1 0 0,1-1-1 0 0,-24 8 0 0 0,7-2 101 0 0,20-6 519 0 0,17-3-254 0 0,32 0-27 0 0,-2-1-53 0 0,0 1-166 0 0,-28-6-207 0 0,-1 1-1 0 0,1-1 0 0 0,-1 1 0 0 0,1 1 0 0 0,-1-1 0 0 0,0 1 1 0 0,1 0-1 0 0,-1 0 0 0 0,0 0 0 0 0,0 1 0 0 0,4 2 0 0 0,34 28 6 0 0</inkml:trace>
  <inkml:trace contextRef="#ctx0" brushRef="#br0" timeOffset="1426.48">1216 342 3957 0 0,'-4'-3'14519'0'0,"-12"-13"-9168"0"0,66 14-3876 0 0,86-14-470 0 0,-131 15-1031 0 0,-1 0 1 0 0,0 1-1 0 0,1 0 0 0 0,-1 0 0 0 0,0 0 1 0 0,1 0-1 0 0,7 2 0 0 0,24 6-3 0 0</inkml:trace>
  <inkml:trace contextRef="#ctx0" brushRef="#br0" timeOffset="1779.95">1344 342 5224 0 0,'0'0'14963'0'0,"-10"22"-12507"0"0,10 102 1367 0 0,3-107-3831 0 0,13 26 3 0 0</inkml:trace>
  <inkml:trace contextRef="#ctx0" brushRef="#br0" timeOffset="2348.9">1931 39 8154 0 0,'-16'-16'10177'0'0,"2"5"-5039"0"0,-11-1-2584 0 0,22 12-2596 0 0,0 0-1 0 0,0 0 0 0 0,0 1 1 0 0,0-1-1 0 0,0 1 1 0 0,0 0-1 0 0,0 0 1 0 0,0 0-1 0 0,0 0 0 0 0,0 0 1 0 0,0 0-1 0 0,0 1 1 0 0,1 0-1 0 0,-1-1 1 0 0,1 1-1 0 0,-5 4 0 0 0,-11 10 157 0 0,1 1-1 0 0,1 1 0 0 0,1 0 1 0 0,0 2-1 0 0,1-1 0 0 0,1 2 1 0 0,-16 34-1 0 0,18-29-48 0 0,1-1 0 0 0,1 1 0 0 0,1 1 0 0 0,2 0 0 0 0,1 0 0 0 0,0 0 0 0 0,2 0 0 0 0,1 34 0 0 0,3-51-56 0 0,0 0 0 0 0,1 0 0 0 0,0 0 0 0 0,1 0 0 0 0,0 0 1 0 0,0-1-1 0 0,1 1 0 0 0,0-1 0 0 0,1 0 0 0 0,0 0 1 0 0,0-1-1 0 0,8 9 0 0 0,-5-5-46 0 0,1-2-1 0 0,0 1 1 0 0,1-2-1 0 0,0 1 1 0 0,1-1 0 0 0,0-1-1 0 0,0 0 1 0 0,16 9 0 0 0,22 3-123 0 0,78 30 126 0 0</inkml:trace>
  <inkml:trace contextRef="#ctx0" brushRef="#br0" timeOffset="4167.14">2176 411 2199 0 0,'1'-2'8552'0'0,"1"-2"-5144"0"0,16-21-2550 0 0,-16 22-646 0 0,0 1 1 0 0,0-1-1 0 0,0 0 0 0 0,0 0 0 0 0,-1 0 0 0 0,1 0 0 0 0,-1 0 1 0 0,0 0-1 0 0,0 0 0 0 0,1-6 1463 0 0,-33 31-729 0 0,7 0-794 0 0,2 2 0 0 0,1 0 0 0 0,1 1 0 0 0,-27 44 0 0 0,45-66-117 0 0,-4 13-400 0 0,10-13 84 0 0,8-7 94 0 0,-9 2 151 0 0,1 0 0 0 0,-1 0 0 0 0,0-1-1 0 0,-1 0 1 0 0,1 1 0 0 0,0-1 0 0 0,3-5 0 0 0,14-14-87 0 0,-19 21 119 0 0,0 1 1 0 0,0-1-1 0 0,0 0 0 0 0,0 0 0 0 0,0 0 0 0 0,0 0 0 0 0,0 0 0 0 0,-1 0 0 0 0,1 0 0 0 0,-1 0 0 0 0,1 0 1 0 0,0 0-1 0 0,-1 0 0 0 0,0 0 0 0 0,1 0 0 0 0,-1-1 0 0 0,0 1 0 0 0,1-2 0 0 0,8-15 2 0 0,-5 12 48 0 0,0 0 1 0 0,0 0 0 0 0,0 0 0 0 0,0 0 0 0 0,-1 0 0 0 0,0-1 0 0 0,3-11 0 0 0,-4 11 68 0 0,0 1 0 0 0,0 0-1 0 0,1 0 1 0 0,0 0-1 0 0,0 0 1 0 0,1 1 0 0 0,5-8-1 0 0,-9 12-90 0 0,1 1-1 0 0,-1-1 1 0 0,1 1-1 0 0,-1-1 1 0 0,1 1-1 0 0,-1-1 1 0 0,1 1-1 0 0,-1 0 1 0 0,1-1-1 0 0,-1 1 1 0 0,1-1-1 0 0,0 1 1 0 0,-1 0-1 0 0,1 0 1 0 0,-1-1-1 0 0,1 1 1 0 0,0 0 0 0 0,-1 0-1 0 0,1 0 1 0 0,0 0-1 0 0,-1 0 1 0 0,1 0-1 0 0,0 0 1 0 0,-1 0-1 0 0,1 0 1 0 0,0 0-1 0 0,0 0 1 0 0,-1 0-1 0 0,1 0 1 0 0,-1 0-1 0 0,1 1 1 0 0,0-1-1 0 0,-1 0 1 0 0,2 1-1 0 0,17 23 234 0 0,-13-13-232 0 0,51 95 199 0 0,-54-101-166 0 0,-1 1-1 0 0,0 0 0 0 0,-1-1 0 0 0,0 1 0 0 0,1 0 0 0 0,-2 0 0 0 0,1 11 0 0 0,-1-16-32 0 0,-1 0 0 0 0,1 0 0 0 0,-1 0 0 0 0,0 0-1 0 0,1 0 1 0 0,-1 0 0 0 0,0-1 0 0 0,0 1 0 0 0,1 0 0 0 0,-1 0-1 0 0,0-1 1 0 0,0 1 0 0 0,0 0 0 0 0,0-1 0 0 0,0 1 0 0 0,0-1-1 0 0,0 1 1 0 0,0-1 0 0 0,0 1 0 0 0,0-1 0 0 0,-1 0 0 0 0,-1 1-1 0 0,-22 4 321 0 0,-114-5 226 0 0,144-2-1010 0 0,19-6 348 0 0</inkml:trace>
  <inkml:trace contextRef="#ctx0" brushRef="#br0" timeOffset="4536.36">2479 440 5956 0 0,'0'-8'11099'0'0,"0"2"-6501"0"0,0-10-4486 0 0,0 7 3106 0 0,0 9-3197 0 0,-1 0-1 0 0,1 0 0 0 0,0 0 1 0 0,-1 0-1 0 0,1 0 0 0 0,-1 0 1 0 0,1 0-1 0 0,0 0 0 0 0,-1 1 1 0 0,1-1-1 0 0,0 0 0 0 0,-1 0 1 0 0,1 0-1 0 0,0 0 0 0 0,-1 1 1 0 0,1-1-1 0 0,0 0 0 0 0,-1 0 1 0 0,1 1-1 0 0,0-1 0 0 0,0 0 1 0 0,-1 1-1 0 0,1-1 1 0 0,0 0-1 0 0,0 0 0 0 0,-1 1 1 0 0,1-1-1 0 0,0 0 0 0 0,0 1 1 0 0,0-1-1 0 0,0 1 0 0 0,0-1 1 0 0,0 0-1 0 0,0 1 0 0 0,-1-1 1 0 0,1 0-1 0 0,0 1 0 0 0,0 0 1 0 0,-6 36 173 0 0,5-32-266 0 0,-1 0-1 0 0,1 0 1 0 0,0 0 0 0 0,1 0-1 0 0,-1-1 1 0 0,1 1-1 0 0,0 0 1 0 0,0 0 0 0 0,0 0-1 0 0,1 0 1 0 0,0 0-1 0 0,0 0 1 0 0,2 6 0 0 0,13 24 13 0 0</inkml:trace>
  <inkml:trace contextRef="#ctx0" brushRef="#br0" timeOffset="4904.25">2636 460 5683 0 0,'-1'-2'14642'0'0,"-8"-6"-12640"0"0,9 8-1971 0 0,-1 0 0 0 0,1 0 0 0 0,-1 0 0 0 0,1 0 0 0 0,0 0 1 0 0,-1 0-1 0 0,1 0 0 0 0,-1 0 0 0 0,1 1 0 0 0,0-1 0 0 0,-1 0 0 0 0,1 0 0 0 0,0 0 0 0 0,-1 0 0 0 0,1 1 1 0 0,0-1-1 0 0,-1 0 0 0 0,1 0 0 0 0,0 0 0 0 0,0 1 0 0 0,-1-1 0 0 0,1 0 0 0 0,0 1 0 0 0,0-1 0 0 0,-1 0 0 0 0,1 1 1 0 0,0-1-1 0 0,0 0 0 0 0,0 1 0 0 0,-1-1 0 0 0,1 0 0 0 0,0 1 0 0 0,0-1 0 0 0,0 0 0 0 0,0 1 0 0 0,0-1 1 0 0,0 1-1 0 0,0-1 0 0 0,0 0 0 0 0,0 1 0 0 0,0-1 0 0 0,0 0 0 0 0,0 1 0 0 0,0 8 208 0 0,2 17 294 0 0,-2-25-522 0 0,0-1-1 0 0,0 1 1 0 0,0 0 0 0 0,1-1-1 0 0,-1 1 1 0 0,0 0-1 0 0,1-1 1 0 0,-1 1-1 0 0,1 0 1 0 0,-1-1-1 0 0,1 1 1 0 0,-1-1-1 0 0,1 1 1 0 0,-1-1-1 0 0,1 1 1 0 0,0-1-1 0 0,-1 1 1 0 0,1-1-1 0 0,0 0 1 0 0,-1 1-1 0 0,1-1 1 0 0,0 0-1 0 0,-1 0 1 0 0,1 1-1 0 0,0-1 1 0 0,0 0 0 0 0,-1 0-1 0 0,1 0 1 0 0,0 0-1 0 0,1 0 1 0 0,65 10 548 0 0,-57-10-453 0 0,0 0 1 0 0,0-1 0 0 0,0 0-1 0 0,18-5 1 0 0,-25 5-65 0 0,1 0-1 0 0,-1 0 1 0 0,0-1 0 0 0,0 1 0 0 0,0-1-1 0 0,0 0 1 0 0,0 0 0 0 0,-1 0 0 0 0,1 0 0 0 0,0 0-1 0 0,-1-1 1 0 0,0 1 0 0 0,1-1 0 0 0,-1 0-1 0 0,0 0 1 0 0,0 0 0 0 0,1-3 0 0 0,-2 4-10 0 0,0 1 0 0 0,0-1 0 0 0,-1 1 0 0 0,1-1 0 0 0,0 1 0 0 0,-1-1 0 0 0,0 1 0 0 0,1-1-1 0 0,-1 0 1 0 0,0 1 0 0 0,0-1 0 0 0,0 0 0 0 0,0 1 0 0 0,0-1 0 0 0,0 0 0 0 0,0 1 0 0 0,0-1 0 0 0,-1 1 0 0 0,1-1 0 0 0,-1 0 0 0 0,1 1 0 0 0,-1-1 0 0 0,1 1 0 0 0,-1-1 0 0 0,-2-1 0 0 0,1 0-8 0 0,0 1-1 0 0,0 0 1 0 0,-1 0-1 0 0,1 0 1 0 0,-1 1 0 0 0,0-1-1 0 0,1 1 1 0 0,-1-1-1 0 0,0 1 1 0 0,0 0-1 0 0,0 0 1 0 0,-6-1-1 0 0,3 0-20 0 0,0 1 0 0 0,0 0 0 0 0,0 0 0 0 0,0 1 0 0 0,0 0 0 0 0,0 0 0 0 0,-1 0 0 0 0,1 1 0 0 0,0 0 0 0 0,0 0 0 0 0,0 0 0 0 0,0 1 0 0 0,-8 3 0 0 0,3 2-13 0 0,3-2-36 0 0,0 1 0 0 0,0-1 0 0 0,1 1 0 0 0,-12 12 0 0 0,17-14 26 0 0,-1-1-1 0 0,1 0 1 0 0,0 1 0 0 0,1-1 0 0 0,-1 1-1 0 0,1-1 1 0 0,-1 1 0 0 0,1 0 0 0 0,0-1-1 0 0,1 1 1 0 0,-1 0 0 0 0,1 0-1 0 0,-1 0 1 0 0,1 6 0 0 0,1-9 24 0 0,0 0-1 0 0,-1 0 1 0 0,1 0 0 0 0,0 1-1 0 0,0-1 1 0 0,-1 0 0 0 0,1 0-1 0 0,0 0 1 0 0,0 0 0 0 0,0 0-1 0 0,1-1 1 0 0,-1 1 0 0 0,0 0-1 0 0,0 0 1 0 0,0-1 0 0 0,0 1-1 0 0,1-1 1 0 0,-1 1 0 0 0,0-1-1 0 0,1 1 1 0 0,-1-1 0 0 0,0 0-1 0 0,1 0 1 0 0,-1 1 0 0 0,0-1 0 0 0,1 0-1 0 0,-1 0 1 0 0,2-1 0 0 0,52 3 328 0 0,-46-3-191 0 0,-5 1-73 0 0,1-1 0 0 0,-1 1 1 0 0,0-1-1 0 0,0-1 1 0 0,-1 1-1 0 0,1 0 0 0 0,0-1 1 0 0,0 0-1 0 0,-1 0 1 0 0,1 0-1 0 0,4-4 1 0 0,10-5 428 0 0,-16 10-432 0 0,0-1 0 0 0,-1 0 1 0 0,1 1-1 0 0,-1-1 0 0 0,1 0 1 0 0,-1 0-1 0 0,0 0 0 0 0,0 0 1 0 0,0 0-1 0 0,0-1 0 0 0,0 1 1 0 0,0 0-1 0 0,0-3 0 0 0,9-14 621 0 0,-7 6-756 0 0,-5 28-571 0 0,1 0 135 0 0,1-13 446 0 0,-1 0 0 0 0,1 0 0 0 0,0 1 0 0 0,0-1 0 0 0,0 0 0 0 0,0 0 0 0 0,0 1 0 0 0,1-1 1 0 0,-1 0-1 0 0,1 0 0 0 0,-1 0 0 0 0,1 1 0 0 0,0-1 0 0 0,0 0 0 0 0,0 0 0 0 0,0 0 0 0 0,0 0 1 0 0,0 0-1 0 0,1-1 0 0 0,-1 1 0 0 0,1 0 0 0 0,-1-1 0 0 0,4 4 0 0 0,46 45-26 0 0</inkml:trace>
  <inkml:trace contextRef="#ctx0" brushRef="#br0" timeOffset="5406.2">3027 411 7578 0 0,'0'-13'14605'0'0,"0"13"-14569"0"0,0-1 0 0 0,0 1 0 0 0,0 0 0 0 0,0-1 0 0 0,0 1 0 0 0,0 0 0 0 0,0 0 0 0 0,-1-1 1 0 0,1 1-1 0 0,0 0 0 0 0,0-1 0 0 0,0 1 0 0 0,0 0 0 0 0,-1 0 0 0 0,1 0 0 0 0,0-1 0 0 0,0 1 0 0 0,0 0 0 0 0,-1 0 0 0 0,1 0 0 0 0,0-1 0 0 0,0 1 0 0 0,-1 0 0 0 0,1 0 0 0 0,0 0 0 0 0,-1 0 0 0 0,1 0 0 0 0,0 0 0 0 0,0 0 1 0 0,-1 0-1 0 0,1 0 0 0 0,0 0 0 0 0,-1-1 0 0 0,1 1 0 0 0,-1 1 0 0 0,0-15 2113 0 0,1 9-622 0 0,0 14-1278 0 0,-1 14 86 0 0,1-14-383 0 0,-1 1-1 0 0,2-1 0 0 0,-1 1 0 0 0,1-1 0 0 0,1 0 1 0 0,0 1-1 0 0,0-1 0 0 0,1 0 0 0 0,4 11 1 0 0,26 48 5 0 0</inkml:trace>
  <inkml:trace contextRef="#ctx0" brushRef="#br0" timeOffset="5742.03">3145 460 6561 0 0,'1'-7'11863'0'0,"2"2"-8568"0"0,3-11-3194 0 0,-3 8 138 0 0,3-4 1685 0 0,-6 12-1905 0 0,0 0 0 0 0,0 0 1 0 0,0-1-1 0 0,0 1 0 0 0,0 0 1 0 0,0 0-1 0 0,-1 0 1 0 0,1 0-1 0 0,0-1 0 0 0,0 1 1 0 0,0 0-1 0 0,0 0 0 0 0,-1 0 1 0 0,1 0-1 0 0,0 0 1 0 0,0-1-1 0 0,0 1 0 0 0,0 0 1 0 0,-1 0-1 0 0,1 0 0 0 0,0 0 1 0 0,0 0-1 0 0,0 0 1 0 0,-1 0-1 0 0,1 0 0 0 0,0 0 1 0 0,0 0-1 0 0,-1 0 0 0 0,1 0 1 0 0,0 0-1 0 0,0 0 1 0 0,0 0-1 0 0,-1 0 0 0 0,1 0 1 0 0,0 0-1 0 0,0 0 0 0 0,0 0 1 0 0,-1 0-1 0 0,1 0 0 0 0,0 0 1 0 0,0 1-1 0 0,0-1 1 0 0,0 0-1 0 0,-1 0 0 0 0,1 0 1 0 0,0 0-1 0 0,0 0 0 0 0,0 0 1 0 0,0 1-1 0 0,-1-1 1 0 0,1 0-1 0 0,0 0 0 0 0,0 0 1 0 0,0 1-1 0 0,0-1 0 0 0,0 0 1 0 0,0 0-1 0 0,-67 58 1183 0 0,61-55-1152 0 0,1 0 1 0 0,0 1 0 0 0,0 0 0 0 0,0 0 0 0 0,1 1 0 0 0,-1-1 0 0 0,1 1 0 0 0,0 0 0 0 0,1 0 0 0 0,-1 1 0 0 0,1-1 0 0 0,0 1 0 0 0,0-1 0 0 0,0 1 0 0 0,1 0 0 0 0,0 0 0 0 0,-2 11 0 0 0,4-16-57 0 0,1 1 0 0 0,-1-1 0 0 0,1 0 0 0 0,0 0 0 0 0,-1 0 0 0 0,1 0 0 0 0,0 0 0 0 0,0 0 0 0 0,0-1 0 0 0,0 1 0 0 0,-1 0 0 0 0,1 0 0 0 0,0-1 0 0 0,1 1 0 0 0,-1 0 0 0 0,0-1 0 0 0,0 1 0 0 0,0-1 0 0 0,0 1 0 0 0,0-1 0 0 0,0 0-1 0 0,1 1 1 0 0,-1-1 0 0 0,0 0 0 0 0,0 0 0 0 0,0 0 0 0 0,1 0 0 0 0,-1 0 0 0 0,2 0 0 0 0,50 0-180 0 0,-40 0 124 0 0,-5 0 36 0 0,0 1 26 0 0,0-1 0 0 0,0 0 0 0 0,-1 0 1 0 0,1-1-1 0 0,0 0 0 0 0,0 0 0 0 0,-1-1 0 0 0,1 0 0 0 0,-1-1 0 0 0,0 1 0 0 0,11-6 1 0 0,0-3 119 0 0,19-16 693 0 0,-27 13 127 0 0,-10 14-924 0 0,0 0 1 0 0,0 0 0 0 0,0 0-1 0 0,0-1 1 0 0,0 1 0 0 0,0 0 0 0 0,0 0-1 0 0,0-1 1 0 0,0 1 0 0 0,0 0-1 0 0,0 0 1 0 0,0 0 0 0 0,0-1 0 0 0,0 1-1 0 0,0 0 1 0 0,0 0 0 0 0,0-1-1 0 0,0 1 1 0 0,0 0 0 0 0,0 0-1 0 0,0 0 1 0 0,0-1 0 0 0,0 1 0 0 0,0 0-1 0 0,-1 0 1 0 0,1 0 0 0 0,0 0-1 0 0,0-1 1 0 0,0 1 0 0 0,0 0 0 0 0,0 0-1 0 0,-1 0 1 0 0,1 0 0 0 0,0-1-1 0 0,0 1 1 0 0,0 0 0 0 0,-1 0 0 0 0,1 0-1 0 0,0 0 1 0 0,0 0 0 0 0,0 0-1 0 0,-1 0 1 0 0,1 0 0 0 0,0 0-1 0 0,0 0 1 0 0,-1 0 0 0 0,1 0 0 0 0,0 0-1 0 0,0 0 1 0 0,0 0 0 0 0,-1 0-1 0 0,1 0 1 0 0,0 0 0 0 0,-2 0 237 0 0,-8 29 303 0 0,10-26-527 0 0,0-1 0 0 0,0 0 0 0 0,0 0 0 0 0,0 0 1 0 0,0 0-1 0 0,0 0 0 0 0,1 1 0 0 0,-1-1 0 0 0,1 0 1 0 0,-1 0-1 0 0,1 0 0 0 0,0 0 0 0 0,0 0 0 0 0,0 0 1 0 0,0 0-1 0 0,0-1 0 0 0,0 1 0 0 0,0 0 0 0 0,1 0 1 0 0,-1-1-1 0 0,1 1 0 0 0,-1-1 0 0 0,1 1 0 0 0,0-1 1 0 0,-1 0-1 0 0,5 2 0 0 0,0-1 138 0 0,1 0 0 0 0,0-1 1 0 0,0 0-1 0 0,0 0 0 0 0,-1 0 0 0 0,1-1 0 0 0,8-1 1 0 0,-6 1 0 0 0,-8 0-166 0 0,1 0 0 0 0,-1 0 0 0 0,0 0 0 0 0,0 0 0 0 0,1 0 1 0 0,-1 0-1 0 0,0-1 0 0 0,0 1 0 0 0,0 0 0 0 0,1-1 1 0 0,-1 1-1 0 0,0-1 0 0 0,0 1 0 0 0,0-1 0 0 0,0 0 1 0 0,0 1-1 0 0,0-1 0 0 0,0 0 0 0 0,0 0 0 0 0,0 0 1 0 0,0 0-1 0 0,-1 1 0 0 0,1-1 0 0 0,0 0 0 0 0,0-3 0 0 0,20-19-6 0 0,-8 2-381 0 0,-13 20 363 0 0,1 0 0 0 0,-1 0-1 0 0,1 0 1 0 0,-1 0 0 0 0,1 0-1 0 0,-1 0 1 0 0,1 0 0 0 0,-1 0-1 0 0,0 0 1 0 0,0 0 0 0 0,0 0-1 0 0,1 0 1 0 0,-1 0 0 0 0,0 0-1 0 0,0-1 1 0 0,0 1 0 0 0,-1 0-1 0 0,1 0 1 0 0,0 0 0 0 0,0 0-1 0 0,0 0 1 0 0,-1 0 0 0 0,1 0-1 0 0,-1 0 1 0 0,1 0 0 0 0,-1 0-1 0 0,0-1 1 0 0,-32-16-121 0 0</inkml:trace>
  <inkml:trace contextRef="#ctx0" brushRef="#br0" timeOffset="6094.11">3429 381 9847 0 0,'-2'-5'21244'0'0,"0"-1"-19703"0"0,-3-8-4850 0 0,4 10 5073 0 0,1 3-1753 0 0,0-1 0 0 0,1 1 0 0 0,-1-1 0 0 0,-1 1-1 0 0,1-1 1 0 0,0 1 0 0 0,0-1 0 0 0,0 1 0 0 0,-1-1 0 0 0,1 1-1 0 0,-1 0 1 0 0,1-1 0 0 0,-1 1 0 0 0,1 0 0 0 0,-1-1 0 0 0,0 1-1 0 0,0 0 1 0 0,0 0 0 0 0,0-1 0 0 0,0 1 0 0 0,0 0 0 0 0,0 0 0 0 0,0 0-1 0 0,0 0 1 0 0,0 0 0 0 0,0 1 0 0 0,-1-1 0 0 0,1 0 0 0 0,0 1-1 0 0,-1-1 1 0 0,1 0 0 0 0,0 1 0 0 0,-4-1 0 0 0,2 11-187 0 0,-5 39 140 0 0</inkml:trace>
  <inkml:trace contextRef="#ctx0" brushRef="#br0" timeOffset="6095.11">3537 342 8066 0 0,'1'-11'13848'0'0,"2"-1"-10984"0"0,2-12-2877 0 0,-5 24 40 0 0,0-1 1 0 0,0 1-1 0 0,0 0 1 0 0,0 0-1 0 0,0-1 1 0 0,0 1-1 0 0,0 0 0 0 0,0-1 1 0 0,0 1-1 0 0,0 0 1 0 0,0 0-1 0 0,0-1 1 0 0,0 1-1 0 0,0 0 1 0 0,0 0-1 0 0,1-1 0 0 0,-1 1 1 0 0,0 0-1 0 0,0 0 1 0 0,0-1-1 0 0,0 1 1 0 0,0 0-1 0 0,1 0 1 0 0,-1-1-1 0 0,0 1 0 0 0,0 0 1 0 0,0 0-1 0 0,1 0 1 0 0,-1-1-1 0 0,0 1 1 0 0,0 0-1 0 0,1 0 1 0 0,-1 0-1 0 0,0 0 0 0 0,0 0 1 0 0,1 0-1 0 0,-1 0 1 0 0,0 0-1 0 0,0 0 1 0 0,1-1-1 0 0,-1 1 1 0 0,0 0-1 0 0,1 0 0 0 0,-1 0 1 0 0,0 0-1 0 0,0 1 1 0 0,1-1-1 0 0,-1 0 1 0 0,0 0-1 0 0,1 0 1 0 0,-1 0-1 0 0,0 0 0 0 0,0 0 1 0 0,1 0-1 0 0,-1 1 1 0 0,1-1-8 0 0,0 1-1 0 0,-1-1 1 0 0,1 1 0 0 0,0-1 0 0 0,-1 1 0 0 0,1-1 0 0 0,-1 1 0 0 0,1 0 0 0 0,-1-1-1 0 0,1 1 1 0 0,-1 0 0 0 0,1 0 0 0 0,-1-1 0 0 0,0 1 0 0 0,1 0 0 0 0,-1 0-1 0 0,0 0 1 0 0,0 0 0 0 0,1-1 0 0 0,-1 1 0 0 0,0 0 0 0 0,0 1 0 0 0,0 251 197 0 0,0-241-330 0 0,0 0 1 0 0,1 1-1 0 0,1-1 1 0 0,0 0-1 0 0,1 0 1 0 0,0 0-1 0 0,1 0 1 0 0,0 0 0 0 0,11 21-1 0 0,20 21 59 0 0</inkml:trace>
  <inkml:trace contextRef="#ctx0" brushRef="#br0" timeOffset="6925.27">3576 509 7674 0 0,'0'-4'15216'0'0,"1"-12"-10913"0"0,8 19-4128 0 0,0-1-1 0 0,-1 1 1 0 0,0 0-1 0 0,16 10 1 0 0,-15-9-96 0 0,7 1-53 0 0,-1 0 1 0 0,1-1-1 0 0,-1-1 0 0 0,1 0 0 0 0,0-2 0 0 0,0 1 0 0 0,0-2 1 0 0,20-1-1 0 0,-12 0 64 0 0,-21 0-39 0 0,0 0 0 0 0,0 0 0 0 0,-1 0 0 0 0,1-1 0 0 0,-1 1 0 0 0,1-1 0 0 0,-1 0 0 0 0,1 1 0 0 0,-1-1 0 0 0,0 0 0 0 0,0-1 0 0 0,2-2 0 0 0,0 2 73 0 0,-3 1 150 0 0,-2-29 1356 0 0,-1 29-1617 0 0,-1 0-1 0 0,1 0 1 0 0,-1 1-1 0 0,0-1 1 0 0,1 0 0 0 0,-1 1-1 0 0,0 0 1 0 0,0 0-1 0 0,0 0 1 0 0,0 0-1 0 0,0 0 1 0 0,0 1 0 0 0,-5-1-1 0 0,-48 0-251 0 0,29 2 65 0 0,23-1 146 0 0,0 1 1 0 0,1-1-1 0 0,-1 1 0 0 0,1 0 0 0 0,0 0 0 0 0,-1 0 0 0 0,1 0 0 0 0,0 1 0 0 0,-1 0 1 0 0,1-1-1 0 0,0 1 0 0 0,0 0 0 0 0,0 0 0 0 0,1 1 0 0 0,-4 3 0 0 0,4-5 20 0 0,0 1-1 0 0,1 0 1 0 0,0-1 0 0 0,-1 1-1 0 0,1 0 1 0 0,0 0-1 0 0,0 0 1 0 0,0 0-1 0 0,0 0 1 0 0,0 0 0 0 0,0 1-1 0 0,1-1 1 0 0,-1 0-1 0 0,1 0 1 0 0,0 1-1 0 0,-1-1 1 0 0,1 0 0 0 0,0 0-1 0 0,0 1 1 0 0,1-1-1 0 0,-1 0 1 0 0,0 0-1 0 0,1 1 1 0 0,-1-1 0 0 0,1 0-1 0 0,0 0 1 0 0,1 4-1 0 0,3-3 30 0 0,0 0 1 0 0,-1 0-1 0 0,1 0 0 0 0,0-1 0 0 0,1 0 0 0 0,-1 0 0 0 0,0 0 0 0 0,1 0 0 0 0,-1-1 0 0 0,10 1 0 0 0,-4 1 52 0 0,-7-2-20 0 0,1 0 0 0 0,-1 0-1 0 0,1 0 1 0 0,0-1 0 0 0,-1 0 0 0 0,1 0 0 0 0,0 0 0 0 0,-1 0-1 0 0,1-1 1 0 0,-1 0 0 0 0,1 1 0 0 0,-1-2 0 0 0,1 1 0 0 0,-1-1-1 0 0,1 1 1 0 0,-1-1 0 0 0,0 0 0 0 0,0-1 0 0 0,0 1 0 0 0,0-1-1 0 0,-1 1 1 0 0,1-1 0 0 0,-1 0 0 0 0,1-1 0 0 0,-1 1 0 0 0,0-1-1 0 0,0 1 1 0 0,0-1 0 0 0,-1 0 0 0 0,0 0 0 0 0,1 0 0 0 0,-1 0-1 0 0,-1 0 1 0 0,1-1 0 0 0,0 1 0 0 0,-1-1 0 0 0,0 1 0 0 0,0-1 0 0 0,-1 1-1 0 0,1-1 1 0 0,-1-7 0 0 0,0-8-53 0 0,-2 12 0 0 0,2 8 0 0 0,0 0 0 0 0,0 0 0 0 0,-1 0 0 0 0,1 0 0 0 0,0 0 0 0 0,0 0 0 0 0,-1 0 0 0 0,1 0 0 0 0,0 0 0 0 0,0 0 0 0 0,-1 0 0 0 0,1 0 0 0 0,0 0 0 0 0,0 0 0 0 0,-1 0 0 0 0,1 0 0 0 0,0 0 0 0 0,0 0 0 0 0,-1 0 0 0 0,1 1 0 0 0,0-1 0 0 0,0 0 0 0 0,0 0 0 0 0,-1 0 0 0 0,1 0 0 0 0,0 1 0 0 0,0-1 0 0 0,0 0 0 0 0,0 0 0 0 0,-1 1 0 0 0,1-1 0 0 0,0 0 0 0 0,0 0 0 0 0,0 0 0 0 0,0 1 0 0 0,0-1 0 0 0,0 0 0 0 0,0 0 0 0 0,0 1 0 0 0,0-1 0 0 0,0 0 0 0 0,0 0 0 0 0,0 1 0 0 0,0-1 0 0 0,0 0 0 0 0,0 1 0 0 0,0-1 0 0 0,-2 11 0 0 0,0-6-37 0 0,0 1-1 0 0,0 0 1 0 0,1 0 0 0 0,-1 0-1 0 0,2 0 1 0 0,-2 8 0 0 0,2-11 17 0 0,0 0 1 0 0,0 0 0 0 0,0 0 0 0 0,0 0 0 0 0,0 0-1 0 0,1 0 1 0 0,-1-1 0 0 0,1 1 0 0 0,-1 0-1 0 0,1 0 1 0 0,0 0 0 0 0,0-1 0 0 0,1 1 0 0 0,2 4-1 0 0,5 6 4 0 0,-9-12 33 0 0,1-1 0 0 0,-1 1-1 0 0,0 0 1 0 0,1-1-1 0 0,-1 1 1 0 0,1-1-1 0 0,-1 1 1 0 0,1-1-1 0 0,0 1 1 0 0,-1-1-1 0 0,1 1 1 0 0,0-1-1 0 0,-1 1 1 0 0,1-1-1 0 0,0 0 1 0 0,-1 1-1 0 0,1-1 1 0 0,0 0-1 0 0,0 0 1 0 0,0 1-1 0 0,-1-1 1 0 0,1 0-1 0 0,0 0 1 0 0,0 0-1 0 0,-1 0 1 0 0,1 0 0 0 0,0 0-1 0 0,0 0 1 0 0,0-1-1 0 0,-1 1 1 0 0,1 0-1 0 0,1-1 1 0 0,0 2-17 0 0,-1-1 1 0 0,1 0 0 0 0,-1 0 0 0 0,1 0 0 0 0,0 0-1 0 0,-1 0 1 0 0,1 0 0 0 0,-1 0 0 0 0,1 0 0 0 0,-1 0-1 0 0,1-1 1 0 0,-1 1 0 0 0,1-1 0 0 0,-1 1 0 0 0,1-1-1 0 0,-1 0 1 0 0,0 1 0 0 0,1-1 0 0 0,-1 0 0 0 0,0 0-1 0 0,0 0 1 0 0,1 0 0 0 0,-1 0 0 0 0,0 0 0 0 0,0 0-1 0 0,0-1 1 0 0,0 1 0 0 0,0 0 0 0 0,-1-1-1 0 0,2-1 1 0 0,-1 2-1 0 0,-1 0 0 0 0,1-1-1 0 0,0 1 1 0 0,-1 0 0 0 0,1 0 0 0 0,0 0-1 0 0,0 0 1 0 0,0-1 0 0 0,0 1-1 0 0,0 1 1 0 0,0-1 0 0 0,0 0 0 0 0,0 0-1 0 0,2-1 1 0 0,-1 1 0 0 0,0 0 0 0 0,-1 0 0 0 0,1 0 0 0 0,-1 0 0 0 0,0 0 0 0 0,1 0 0 0 0,-1 0 0 0 0,0 0 0 0 0,0-1 0 0 0,0 1 0 0 0,0-1 0 0 0,0 1 0 0 0,0-1 0 0 0,1-1 0 0 0,29-36 0 0 0,-23 39 0 0 0,-7 0 0 0 0,-1 0 0 0 0,1 1 0 0 0,-1-1 0 0 0,1 0 0 0 0,0 0 0 0 0,-1 0 0 0 0,1 1 0 0 0,-1-1 0 0 0,1 0 0 0 0,-1 1 0 0 0,1-1 0 0 0,-1 0 0 0 0,1 1 0 0 0,-1-1 0 0 0,0 0 0 0 0,1 1 0 0 0,-1-1 0 0 0,1 1 0 0 0,-1-1 0 0 0,0 1 0 0 0,1-1 0 0 0,-1 1 0 0 0,0 0 0 0 0,0-1 0 0 0,0 1 0 0 0,1-1 0 0 0,-1 1 0 0 0,0-1 0 0 0,0 1 0 0 0,0 0 0 0 0,0-1 0 0 0,0 1 0 0 0,0-1 0 0 0,0 1 0 0 0,0 0 0 0 0,0 0 0 0 0,0 0 0 0 0,9 12 0 0 0,8 13 0 0 0,-4-8 0 0 0,-5-16 0 0 0,2-2 0 0 0,2 0 0 0 0,-6-2 0 0 0,5-16 0 0 0,-7 14 0 0 0,-1-1 0 0 0,0 0 0 0 0,0 0 0 0 0,0 0 0 0 0,0 0 0 0 0,-1-1 0 0 0,3-9 0 0 0,7-13 0 0 0,-14 13 0 0 0,-14-19 0 0 0</inkml:trace>
  <inkml:trace contextRef="#ctx0" brushRef="#br0" timeOffset="7726.19">4663 392 7871 0 0,'-4'-6'15289'0'0,"-14"-16"-15216"0"0,14 18 48 0 0,-1 1 1 0 0,0-1-1 0 0,1 1 1 0 0,-2 0-1 0 0,1 1 1 0 0,0-1 0 0 0,0 1-1 0 0,-1 0 1 0 0,1 1-1 0 0,-1-1 1 0 0,0 1-1 0 0,1 0 1 0 0,-1 1-1 0 0,0-1 1 0 0,-6 1-1 0 0,-5 0 172 0 0,0 1-1 0 0,1 0 0 0 0,-1 2 1 0 0,-19 4-1 0 0,21-2-93 0 0,0 1 0 0 0,1 0 0 0 0,-1 1 0 0 0,1 0 0 0 0,0 1 0 0 0,1 1 1 0 0,-24 20-1 0 0,33-25-149 0 0,-1 1 0 0 0,1 1 0 0 0,0-1 0 0 0,0 0 0 0 0,1 1-1 0 0,-5 10 1 0 0,7-15-45 0 0,0 0 0 0 0,1 0 0 0 0,-1 1-1 0 0,1-1 1 0 0,-1 0 0 0 0,1 0 0 0 0,0 1 0 0 0,0-1-1 0 0,-1 0 1 0 0,1 1 0 0 0,0-1 0 0 0,0 0-1 0 0,0 1 1 0 0,0-1 0 0 0,1 0 0 0 0,-1 0-1 0 0,0 1 1 0 0,1-1 0 0 0,-1 0 0 0 0,0 0-1 0 0,1 1 1 0 0,-1-1 0 0 0,1 0 0 0 0,0 0 0 0 0,-1 0-1 0 0,1 0 1 0 0,0 0 0 0 0,0 0 0 0 0,0 0-1 0 0,0 0 1 0 0,0 0 0 0 0,0 0 0 0 0,0 0-1 0 0,0 0 1 0 0,0-1 0 0 0,2 2 0 0 0,16 9 10 0 0,-16-9-13 0 0,0 0 0 0 0,0 0 0 0 0,0 0 0 0 0,1-1 0 0 0,-1 0 0 0 0,0 1 0 0 0,0-1 1 0 0,1 0-1 0 0,-1 0 0 0 0,1-1 0 0 0,-1 1 0 0 0,7-1 0 0 0,34 5 95 0 0,-38-3-56 0 0,0-1 0 0 0,-1 0 1 0 0,1 0-1 0 0,0-1 1 0 0,0 0-1 0 0,0 0 0 0 0,-1 0 1 0 0,1 0-1 0 0,0-1 1 0 0,0 0-1 0 0,-1-1 0 0 0,9-2 1 0 0,8-2 265 0 0,-21 6-265 0 0,1-1 0 0 0,0 1 0 0 0,-1 0 0 0 0,1-1 0 0 0,-1 1 0 0 0,1-1 1 0 0,0 0-1 0 0,-1 1 0 0 0,0-1 0 0 0,1 0 0 0 0,-1 0 0 0 0,1 0 0 0 0,-1 0 0 0 0,0 0 0 0 0,0 0 0 0 0,2-2 0 0 0,-3 3-19 0 0,1-1 0 0 0,-1 1-1 0 0,1-1 1 0 0,-1 1 0 0 0,1-1-1 0 0,-1 0 1 0 0,0 1-1 0 0,1-1 1 0 0,-1 0 0 0 0,0 1-1 0 0,1-1 1 0 0,-1 0 0 0 0,0 1-1 0 0,0-1 1 0 0,0 0 0 0 0,0 1-1 0 0,1-1 1 0 0,-1 0 0 0 0,0 0-1 0 0,0 1 1 0 0,0-1-1 0 0,-1 0 1 0 0,1 1 0 0 0,0-1-1 0 0,0 0 1 0 0,0 0 0 0 0,0 1-1 0 0,-1-1 1 0 0,1 0 0 0 0,0 1-1 0 0,-1-1 1 0 0,1 1 0 0 0,0-1-1 0 0,-1 0 1 0 0,1 1-1 0 0,-1-1 1 0 0,0 0 0 0 0,-17-13 230 0 0,10 12-244 0 0,-1 1 0 0 0,1 0-1 0 0,0 0 1 0 0,0 0 0 0 0,-1 1 0 0 0,1 1-1 0 0,-13 1 1 0 0,-6 0-143 0 0,23-2 91 0 0,0 0 0 0 0,0 1 0 0 0,0 0 0 0 0,0 0 0 0 0,0 0 0 0 0,1 1 0 0 0,-1-1 1 0 0,1 1-1 0 0,-1 0 0 0 0,1 0 0 0 0,-1 0 0 0 0,1 0 0 0 0,0 0 0 0 0,0 1 0 0 0,0 0 0 0 0,-5 5 0 0 0,4-4-25 0 0,3-2 35 0 0,1 0-1 0 0,-1 0 1 0 0,1 0 0 0 0,-1 0-1 0 0,1 0 1 0 0,0 0 0 0 0,0 0-1 0 0,-1 0 1 0 0,2 0 0 0 0,-1 0-1 0 0,0 0 1 0 0,0 0 0 0 0,1 0 0 0 0,-1 0-1 0 0,1 0 1 0 0,-1 0 0 0 0,1 0-1 0 0,0 0 1 0 0,0-1 0 0 0,0 1-1 0 0,0 0 1 0 0,0 0 0 0 0,2 2-1 0 0,7 0 41 0 0,1-1 0 0 0,-1-1-1 0 0,1 0 1 0 0,-1 0 0 0 0,1-1-1 0 0,0 0 1 0 0,-1-1 0 0 0,1 0-1 0 0,14-2 1 0 0,12 0 217 0 0,-26 0-100 0 0,0 0 0 0 0,0-1-1 0 0,-1 0 1 0 0,1-1 0 0 0,-1 0 0 0 0,1 0 0 0 0,13-10 0 0 0,-15 10 42 0 0,13-18 367 0 0,-10 10 56 0 0,-11 12-580 0 0,-1 0-1 0 0,1 1 1 0 0,-1-1 0 0 0,0 1 0 0 0,1-1-1 0 0,-1 0 1 0 0,1 1 0 0 0,-1-1 0 0 0,0 1-1 0 0,0-1 1 0 0,1 0 0 0 0,-1 1-1 0 0,0-1 1 0 0,0 1 0 0 0,1-1 0 0 0,-1 1-1 0 0,0-1 1 0 0,0 1 0 0 0,0-1 0 0 0,0 1-1 0 0,0-1 1 0 0,0 1 0 0 0,0-1-1 0 0,0 1 1 0 0,0 0 0 0 0,0-1 0 0 0,0 1-1 0 0,0-1 1 0 0,0 1 0 0 0,0-1 0 0 0,-1 1-1 0 0,1 0 1 0 0,0 1-9 0 0,0 0 0 0 0,0-1 0 0 0,0 1 0 0 0,1 0 0 0 0,-1 0 0 0 0,1 0 0 0 0,-1 0 0 0 0,1 0 0 0 0,0 0 0 0 0,0-1 0 0 0,-1 1 0 0 0,1 0 0 0 0,0-1 0 0 0,1 1 0 0 0,-1 0 0 0 0,0-1 0 0 0,0 1 0 0 0,1-1 0 0 0,-1 0 0 0 0,1 1 0 0 0,2 1 0 0 0,6 7 0 0 0,-7-8 0 0 0,0 1 0 0 0,0-1 0 0 0,1 0 0 0 0,-1 0 0 0 0,0 0 0 0 0,1-1 0 0 0,0 1 0 0 0,6 1 0 0 0,-7-3 0 0 0,-1 1 0 0 0,1-1 0 0 0,0 0 0 0 0,-1 0 0 0 0,1 0 0 0 0,-1 0 0 0 0,1-1 0 0 0,0 1 0 0 0,-1-1 0 0 0,1 0 0 0 0,-1 1 0 0 0,0-1 0 0 0,1 0 0 0 0,-1 0 0 0 0,0-1 0 0 0,1 1 0 0 0,-1 0 0 0 0,0-1 0 0 0,0 0 0 0 0,0 1 0 0 0,0-1 0 0 0,0 0 0 0 0,-1 0 0 0 0,1 0 0 0 0,-1 0 0 0 0,1 0 0 0 0,-1 0 0 0 0,1-1 0 0 0,-1 1 0 0 0,1-4 0 0 0,1 1 0 0 0,-2 4 0 0 0,15-14 0 0 0,-15 103 0 0 0,0-78 0 0 0,1 0 0 0 0,0 0 0 0 0,0 0 0 0 0,1 0 0 0 0,8 18 0 0 0,-4-8 0 0 0,1-7 0 0 0,25 5 0 0 0</inkml:trace>
  <inkml:trace contextRef="#ctx0" brushRef="#br0" timeOffset="8096.24">4947 88 9605 0 0,'0'-4'20553'0'0,"9"-10"-20286"0"0,-2 13-157 0 0,-1 0 0 0 0,1 0 0 0 0,-1 0 0 0 0,1 1 0 0 0,-1 0 0 0 0,1 0-1 0 0,-1 1 1 0 0,1 0 0 0 0,-1 0 0 0 0,0 0 0 0 0,1 1 0 0 0,-1 0-1 0 0,8 4 1 0 0,9 5-12 0 0,-2 1 0 0 0,1 2 0 0 0,-2 0-1 0 0,1 1 1 0 0,-2 1 0 0 0,0 1 0 0 0,18 22-1 0 0,-27-29-95 0 0,-2 2-1 0 0,1-1 0 0 0,-2 1 0 0 0,0 0 0 0 0,0 1 0 0 0,-1-1 0 0 0,0 1 1 0 0,-1 1-1 0 0,-1-1 0 0 0,0 1 0 0 0,-1-1 0 0 0,-1 1 0 0 0,0 0 0 0 0,1 20 0 0 0,-4-26-20 0 0,1 1-1 0 0,-1-1 1 0 0,0 0-1 0 0,-1 1 0 0 0,0-1 1 0 0,0 0-1 0 0,-1 0 1 0 0,0 0-1 0 0,0-1 0 0 0,0 1 1 0 0,-1-1-1 0 0,-1 0 0 0 0,1 0 1 0 0,-1 0-1 0 0,0 0 1 0 0,-1-1-1 0 0,0 0 0 0 0,0 0 1 0 0,-9 7-1 0 0,1-1-82 0 0,9-8 63 0 0,0 0 1 0 0,0-1-1 0 0,-1 1 1 0 0,1-1 0 0 0,-1 0-1 0 0,0 0 1 0 0,1-1 0 0 0,-1 1-1 0 0,-1-1 1 0 0,1-1-1 0 0,-8 2 1 0 0,-113 31-4 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5:46.73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308 505 0 0 0,'10'-10'0'0'0</inkml:trace>
  <inkml:trace contextRef="#ctx0" brushRef="#br0" timeOffset="351.83">327 495 20749 0 0,'0'0'245'0'0,"9"-9"682"0"0,4-22 1534 0 0,-12 28-2217 0 0,0 0 1 0 0,1 1-1 0 0,-1-1 1 0 0,0 0 0 0 0,-1 0-1 0 0,1 1 1 0 0,0-1-1 0 0,-1 0 1 0 0,0 0 0 0 0,1 0-1 0 0,-1 0 1 0 0,0 0-1 0 0,-1-3 1 0 0,1 3-168 0 0,-20-9 1010 0 0,2 12-857 0 0,6-1-154 0 0,0 1 0 0 0,0 0-1 0 0,-1 1 1 0 0,1 0-1 0 0,0 0 1 0 0,0 2 0 0 0,0-1-1 0 0,0 2 1 0 0,0-1-1 0 0,1 2 1 0 0,-17 7 0 0 0,10-1-62 0 0,1 1 1 0 0,0 1 0 0 0,0 0 0 0 0,1 1 0 0 0,-14 17-1 0 0,25-27-25 0 0,1 1 0 0 0,0-1 0 0 0,1 1-1 0 0,-1 0 1 0 0,1 0 0 0 0,0 1 0 0 0,0-1 0 0 0,0 1-1 0 0,1 0 1 0 0,0-1 0 0 0,0 1 0 0 0,1 0 0 0 0,-1 0-1 0 0,1 0 1 0 0,1 0 0 0 0,-1 0 0 0 0,1 0 0 0 0,0 1-1 0 0,0-1 1 0 0,1 0 0 0 0,0 0 0 0 0,2 9-1 0 0,-2-13 15 0 0,1 1 0 0 0,-1-1 0 0 0,1 0 0 0 0,-1 0 0 0 0,1 0 0 0 0,0 0 0 0 0,0 0 0 0 0,0 0-1 0 0,0 0 1 0 0,0 0 0 0 0,0-1 0 0 0,0 1 0 0 0,1-1 0 0 0,-1 0 0 0 0,1 0 0 0 0,-1 0-1 0 0,1 0 1 0 0,-1 0 0 0 0,1 0 0 0 0,2 0 0 0 0,55 6 95 0 0,118-7-1559 0 0,-139-5 964 0 0,48-20 394 0 0</inkml:trace>
  <inkml:trace contextRef="#ctx0" brushRef="#br0" timeOffset="718.72">631 446 7668 0 0,'0'-6'15477'0'0,"0"-19"-13942"0"0,5 2 1382 0 0,-2 19-1909 0 0,-1 13-796 0 0,1 3-94 0 0,0-1 1 0 0,1 0-1 0 0,0 0 1 0 0,1-1-1 0 0,0 1 1 0 0,10 13-1 0 0,4 5 74 0 0,2-1-1 0 0,37 41 1 0 0,-56-67-63 0 0,1 0 1 0 0,0 0 0 0 0,-1 0 0 0 0,1 0-1 0 0,0 0 1 0 0,0-1 0 0 0,0 1 0 0 0,0-1 0 0 0,1 0-1 0 0,4 1 1 0 0,-6-2 264 0 0,-1-5-325 0 0,0-1-1 0 0,0 1 1 0 0,0 0 0 0 0,1-1-1 0 0,0 1 1 0 0,0 0 0 0 0,4-5 0 0 0,6-21 106 0 0,-4 3-175 0 0,2 0 0 0 0,17-33 0 0 0,-14 33 0 0 0,-1-1 0 0 0,9-35 0 0 0,-12 38 0 0 0</inkml:trace>
  <inkml:trace contextRef="#ctx0" brushRef="#br0" timeOffset="1179.71">1228 475 8312 0 0,'0'0'13680'0'0,"6"-2"-10617"0"0,19-5-1956 0 0,111-3 546 0 0,-50 10-1985 0 0,-86 0 329 0 0,1 0-5 0 0,-1 0 0 0 0,1 0-1 0 0,-1 0 1 0 0,0 0 0 0 0,1 0-1 0 0,-1 0 1 0 0,0 0-1 0 0,1 0 1 0 0,-1 0 0 0 0,1 0-1 0 0,-1 0 1 0 0,0 0-1 0 0,1 0 1 0 0,-1 0 0 0 0,1 0-1 0 0,-1 0 1 0 0,0 0 0 0 0,1 0-1 0 0,-1 1 1 0 0,0-1-1 0 0,1 0 1 0 0,-1 0 0 0 0,0 0-1 0 0,1 1 1 0 0,-1-1-1 0 0,0 0 1 0 0,0 0 0 0 0,1 1-1 0 0,-1-1 1 0 0,0 0 0 0 0,0 1-1 0 0,1-1 1 0 0,-1 0-1 0 0,0 1 1 0 0,0-1 0 0 0,0 0-1 0 0,0 1 1 0 0,1-1 0 0 0,-1 1-1 0 0,0-1 1 0 0,0 0-1 0 0,0 1 1 0 0,0-1 0 0 0,0 1-1 0 0,0-1 1 0 0,0 0-1 0 0,0 1 1 0 0,0-1 0 0 0,0 0-1 0 0,0 1 1 0 0,-1-1 0 0 0,1 1-1 0 0,0-1 1 0 0,0 0-1 0 0,0 1 1 0 0,0 25-41 0 0</inkml:trace>
  <inkml:trace contextRef="#ctx0" brushRef="#br0" timeOffset="1590.97">1297 574 6535 0 0,'0'0'16698'0'0,"11"9"-14792"0"0,28-10-293 0 0,-22 0-1565 0 0,0 0 1 0 0,0 1 0 0 0,0 1 0 0 0,22 5 0 0 0,29 10-88 0 0</inkml:trace>
  <inkml:trace contextRef="#ctx0" brushRef="#br0" timeOffset="2357.45">2325 143 3554 0 0,'7'-8'9524'0'0,"0"-1"-5650"0"0,-4 5-3785 0 0,0-1 0 0 0,0 1 0 0 0,0-1 1 0 0,0 1-1 0 0,-1-1 0 0 0,0 0 1 0 0,0 0-1 0 0,-1 0 0 0 0,2-5 0 0 0,0 3 399 0 0,-2 5-298 0 0,0 0 0 0 0,1 0 0 0 0,-1 0 0 0 0,0 0 0 0 0,-1-1 0 0 0,1 1 0 0 0,0 0 0 0 0,-1-1 0 0 0,1 1 0 0 0,-1-1 0 0 0,0 1 0 0 0,1 0 0 0 0,-1-1 0 0 0,0 1 0 0 0,-1-1 0 0 0,1 1 0 0 0,0 0 0 0 0,-1-1 0 0 0,1 1 0 0 0,-1-1 0 0 0,-1-1 0 0 0,-2 2 17 0 0,1 0 0 0 0,-1 0 0 0 0,0 1 0 0 0,0-1 0 0 0,0 1 0 0 0,0 0 0 0 0,0 0 1 0 0,0 1-1 0 0,0-1 0 0 0,-1 1 0 0 0,1 0 0 0 0,0 0 0 0 0,-8 1 0 0 0,1 0 13 0 0,-1 0-1 0 0,1 1 1 0 0,0 0-1 0 0,-17 5 1 0 0,21-3-123 0 0,-19 4 66 0 0,2 2 0 0 0,-1 2 0 0 0,1 0 0 0 0,1 1 0 0 0,0 1 0 0 0,1 1 1 0 0,-29 26-1 0 0,48-38-170 0 0,1-1 0 0 0,-1 1 0 0 0,1 0 0 0 0,0 0 1 0 0,0 0-1 0 0,0 0 0 0 0,0 0 0 0 0,0 0 1 0 0,1 0-1 0 0,0 1 0 0 0,-1-1 0 0 0,1 1 0 0 0,0-1 1 0 0,1 1-1 0 0,-2 6 0 0 0,4-8 14 0 0,0 0-1 0 0,-1-1 1 0 0,1 0 0 0 0,0 1 0 0 0,0-1-1 0 0,0 0 1 0 0,0 0 0 0 0,0 0 0 0 0,0 0-1 0 0,0 0 1 0 0,1-1 0 0 0,-1 1 0 0 0,0-1-1 0 0,0 1 1 0 0,1-1 0 0 0,-1 0-1 0 0,5 0 1 0 0,51 4 184 0 0,-15-4-17 0 0,-2-1 289 0 0,42 5 0 0 0,-71-3-301 0 0,-1 1 1 0 0,0 0 0 0 0,0 0 0 0 0,0 1-1 0 0,-1 1 1 0 0,1 0 0 0 0,-1 0 0 0 0,16 10-1 0 0,-24-13-147 0 0,-1 0 0 0 0,1-1-1 0 0,-1 1 1 0 0,0 0 0 0 0,1 0 0 0 0,-1 0-1 0 0,0 0 1 0 0,0 0 0 0 0,0 1-1 0 0,0-1 1 0 0,0 0 0 0 0,0 0 0 0 0,0 1-1 0 0,0-1 1 0 0,0 1 0 0 0,-1-1-1 0 0,1 1 1 0 0,0-1 0 0 0,-1 1 0 0 0,0-1-1 0 0,1 1 1 0 0,-1-1 0 0 0,0 1-1 0 0,0 0 1 0 0,0-1 0 0 0,0 3 0 0 0,0-2 32 0 0,-1 1 0 0 0,0-1 1 0 0,-1 1-1 0 0,1-1 0 0 0,0 0 1 0 0,-1 1-1 0 0,1-1 0 0 0,-1 0 1 0 0,1 0-1 0 0,-1 0 0 0 0,0 0 1 0 0,0 0-1 0 0,0-1 0 0 0,-3 3 1 0 0,-3 2 92 0 0,-1-1 0 0 0,0 1 0 0 0,-1-1 0 0 0,1-1 1 0 0,-1 0-1 0 0,-16 5 0 0 0,-31 8-140 0 0,47-13 0 0 0,0 0 0 0 0,1-1 0 0 0,-1 0 0 0 0,0-1 0 0 0,-1 0 0 0 0,-11 0 0 0 0,-37 8 0 0 0,51-12 0 0 0,8 2-19 0 0,-1 0 0 0 0,1 0 1 0 0,0-1-1 0 0,-1 1 0 0 0,1 0 0 0 0,0-1 0 0 0,-1 1 0 0 0,1 0 1 0 0,0 0-1 0 0,0-1 0 0 0,-1 1 0 0 0,1 0 0 0 0,0-1 1 0 0,0 1-1 0 0,0-1 0 0 0,-1 1 0 0 0,1 0 0 0 0,0-1 1 0 0,0 1-1 0 0,0 0 0 0 0,0-1 0 0 0,0 1 0 0 0,0-1 0 0 0,0 1 1 0 0,0-1-1 0 0,0 1 0 0 0,0 0 0 0 0,0-1 0 0 0,0 1 1 0 0,0-1-1 0 0,0 1 0 0 0,0 0 0 0 0,0-1 0 0 0,1 1 1 0 0,-1 0-1 0 0,0-1 0 0 0,0 1 0 0 0,0-1 0 0 0,1 1 0 0 0,-1 0 1 0 0,0-1-1 0 0,0 1 0 0 0,1 0 0 0 0,-1 0 0 0 0,0-1 1 0 0,1 1-1 0 0,-1 0 0 0 0,0 0 0 0 0,1-1 0 0 0,-1 1 0 0 0,0 0 1 0 0,1 0-1 0 0,-1 0 0 0 0,1 0 0 0 0,-1 0 0 0 0,0-1 1 0 0,1 1-1 0 0,-1 0 0 0 0,1 0 0 0 0,-1 0 0 0 0,0 0 1 0 0,1 0-1 0 0,-1 0 0 0 0,1 0 0 0 0,8 2-1135 0 0,23 6 981 0 0</inkml:trace>
  <inkml:trace contextRef="#ctx0" brushRef="#br0" timeOffset="3572.1">1884 613 6180 0 0,'0'0'14812'0'0,"-18"0"-10535"0"0,130 0-2418 0 0,22 2-214 0 0,211-24 0 0 0,-164 4-1301 0 0,-171 18-756 0 0,0-1 0 0 0,0 1 0 0 0,0 1 0 0 0,0 0 0 0 0,14 3 0 0 0,-98 29 318 0 0</inkml:trace>
  <inkml:trace contextRef="#ctx0" brushRef="#br0" timeOffset="5247.84">2041 975 7010 0 0,'-9'-2'16100'0'0,"8"1"-16038"0"0,1 1 0 0 0,-1-1 1 0 0,0 1-1 0 0,0-1 0 0 0,1 1 0 0 0,-1-1 1 0 0,1 0-1 0 0,-1 1 0 0 0,0-1 0 0 0,1 0 1 0 0,-1 1-1 0 0,1-1 0 0 0,0 0 0 0 0,-1 0 1 0 0,1 1-1 0 0,-1-1 0 0 0,1 0 0 0 0,0 0 1 0 0,0 0-1 0 0,-1-1 0 0 0,1 1 1144 0 0,22 20-352 0 0,72 51 431 0 0,55 18-99 0 0,12 10-660 0 0,-118-70-649 0 0,-41-27 18 0 0,0 0-1 0 0,-1-1 1 0 0,1 1-1 0 0,0 0 1 0 0,0 1 0 0 0,-1-1-1 0 0,1 0 1 0 0,0 0-1 0 0,-1 1 1 0 0,1-1-1 0 0,-1 1 1 0 0,0 0 0 0 0,1-1-1 0 0,-1 1 1 0 0,0 0-1 0 0,0-1 1 0 0,0 1-1 0 0,0 0 1 0 0,-1 0 0 0 0,1 0-1 0 0,0 0 1 0 0,0 3-1 0 0,-2-4 63 0 0,0-1-1 0 0,1 0 0 0 0,-1 0 1 0 0,0 0-1 0 0,0 0 0 0 0,0 0 1 0 0,1 0-1 0 0,-1 0 0 0 0,0 0 0 0 0,0 0 1 0 0,1 0-1 0 0,-1 0 0 0 0,0 0 1 0 0,0 0-1 0 0,0-1 0 0 0,1 1 1 0 0,-1 0-1 0 0,0-1 0 0 0,1 1 1 0 0,-1 0-1 0 0,0-1 0 0 0,0 0 1 0 0,-50-23-51 0 0</inkml:trace>
  <inkml:trace contextRef="#ctx0" brushRef="#br0" timeOffset="5584.74">2364 975 7524 0 0,'2'-5'15341'0'0,"7"-18"-14843"0"0,6 14 1140 0 0,-14 22-112 0 0,-2-7-1318 0 0,-1 0 0 0 0,0 0 0 0 0,-1-1 0 0 0,1 0 0 0 0,-7 11 1 0 0,-17 17 447 0 0,-44 41 0 0 0,-36 23-22 0 0,49-47-574 0 0,40-36-133 0 0,1 0 0 0 0,1 1 0 0 0,-17 20 0 0 0,32-34 18 0 0,-12 20-70 0 0,12-21 113 0 0,0 0 1 0 0,0 0 0 0 0,0 0-1 0 0,0 0 1 0 0,0 1 0 0 0,0-1-1 0 0,0 0 1 0 0,0 0-1 0 0,0 0 1 0 0,0 0 0 0 0,0 1-1 0 0,0-1 1 0 0,0 0 0 0 0,0 0-1 0 0,0 0 1 0 0,0 0-1 0 0,0 1 1 0 0,0-1 0 0 0,0 0-1 0 0,0 0 1 0 0,0 0 0 0 0,0 1-1 0 0,0-1 1 0 0,0 0-1 0 0,0 0 1 0 0,0 0 0 0 0,0 0-1 0 0,0 0 1 0 0,0 1 0 0 0,1-1-1 0 0,-1 0 1 0 0,0 0-1 0 0,0 0 1 0 0,0 0 0 0 0,0 0-1 0 0,0 0 1 0 0,1 1 0 0 0,-1-1-1 0 0,0 0 1 0 0,0 0 0 0 0,0 0-1 0 0,0 0 1 0 0,0 0-1 0 0,1 0 1 0 0,-1 0 0 0 0,0 0-1 0 0,0 0 1 0 0,1 0 0 0 0,20-10-1423 0 0,62-47 1353 0 0</inkml:trace>
  <inkml:trace contextRef="#ctx0" brushRef="#br0" timeOffset="6028.16">2139 789 3886 0 0,'-10'10'23187'0'0,"31"-12"-20743"0"0,1-4-1663 0 0,0 2 0 0 0,43-4 0 0 0,1 0 126 0 0,-5 5-924 0 0,-51 4-24 0 0,0-1-1 0 0,0-1 1 0 0,-1 0-1 0 0,1 0 1 0 0,15-4-1 0 0,-13 3-563 0 0,-2 2-170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2:21.09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35 9084 0 0,'0'0'20368'0'0,"29"2"-19951"0"0,178 102 584 0 0,-159-82-853 0 0,1 0 42 0 0,0 3 0 0 0,66 45 0 0 0,-112-68-230 0 0,-1 0-1 0 0,-1 0 0 0 0,1 1 1 0 0,0-1-1 0 0,0 0 0 0 0,-1 1 1 0 0,1-1-1 0 0,-1 1 1 0 0,0-1-1 0 0,0 1 0 0 0,0 0 1 0 0,0 0-1 0 0,0-1 1 0 0,-1 1-1 0 0,1 0 0 0 0,-1 0 1 0 0,0 0-1 0 0,0 0 0 0 0,0 5 1 0 0,-30 12-1504 0 0,4-18 580 0 0,-6-2 909 0 0</inkml:trace>
  <inkml:trace contextRef="#ctx0" brushRef="#br0" timeOffset="365.48">412 35 6668 0 0,'6'-1'11645'0'0,"1"-3"-7354"0"0,13-14-4842 0 0,-15 14 1838 0 0,-4 2-1022 0 0,6-2 136 0 0,-4 2 945 0 0,-5 8-531 0 0,-35 33-12 0 0,20-10-506 0 0,-1-1 0 0 0,-1-1 0 0 0,-30 32 0 0 0,15-18-213 0 0,-17 10-98 0 0,48-47 2 0 0,0-1 1 0 0,-1 0-1 0 0,1 0 1 0 0,-1 0-1 0 0,0 0 1 0 0,0 0-1 0 0,-6 2 1 0 0,-22 17-185 0 0,30-20 144 0 0,-1 0 1 0 0,1 0-1 0 0,-1 0 0 0 0,1 0 0 0 0,-1-1 0 0 0,0 1 0 0 0,0-1 1 0 0,0 0-1 0 0,0 0 0 0 0,0 0 0 0 0,0 0 0 0 0,0-1 0 0 0,0 1 0 0 0,-5-1 1 0 0,6 0-170 0 0,-6 0-2601 0 0,16 0 2752 0 0</inkml:trace>
  <inkml:trace contextRef="#ctx0" brushRef="#br0" timeOffset="1524.94">852 182 5760 0 0,'0'0'15588'0'0,"9"-10"-13265"0"0,121 10-2740 0 0,-112 0 345 0 0</inkml:trace>
  <inkml:trace contextRef="#ctx0" brushRef="#br0" timeOffset="1892.32">892 280 7273 0 0,'0'0'15304'0'0,"1"20"-12360"0"0,21-19-1708 0 0,-14 0-1280 0 0,0-1 1 0 0,0 0-1 0 0,0 0 1 0 0,0-1-1 0 0,10-2 1 0 0,9-5-4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2:23.63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176 387 7716 0 0,'0'0'15183'0'0,"2"-18"-13637"0"0,0 16-1484 0 0,1 0 0 0 0,0 1 0 0 0,-1-1 0 0 0,1 1 0 0 0,0 0 0 0 0,0 0 0 0 0,0 0 0 0 0,0 0 0 0 0,5-1 0 0 0,16-5 108 0 0,-11 1-56 0 0,1 1 0 0 0,-1 0 0 0 0,20-4 0 0 0,13-4 185 0 0,-10 11-278 0 0,-34 2-108 0 0,-33 2-310 0 0,-201 75-960 0 0,142-48 1111 0 0,74-23 231 0 0,14-6 17 0 0,1 0 0 0 0,0 0 0 0 0,0 0 0 0 0,0 1 1 0 0,0-1-1 0 0,-1 0 0 0 0,1 1 0 0 0,0-1 1 0 0,0 0-1 0 0,0 1 0 0 0,0 0 0 0 0,0-1 1 0 0,0 1-1 0 0,0-1 0 0 0,0 1 0 0 0,0 0 0 0 0,1 0 1 0 0,-1 0-1 0 0,0 0 0 0 0,-1 1 0 0 0,2 0 255 0 0,166-2 2392 0 0,-163 0-2632 0 0,0 0 0 0 0,-1-1 0 0 0,1 1 0 0 0,-1 1 0 0 0,1-1 0 0 0,0 0 0 0 0,-1 1 0 0 0,1-1 0 0 0,-1 1 0 0 0,1 0 0 0 0,-1 0 0 0 0,1 0 0 0 0,-1 0 0 0 0,0 0 0 0 0,0 0 0 0 0,1 1 0 0 0,-1-1 0 0 0,0 1 0 0 0,0 0 0 0 0,0 0 0 0 0,0-1 0 0 0,-1 1 0 0 0,1 0 0 0 0,0 0 0 0 0,-1 1 0 0 0,0-1 0 0 0,1 0 0 0 0,-1 0 0 0 0,0 1 0 0 0,1 2 0 0 0,-2-1-44 0 0,0-1-1 0 0,0 0 1 0 0,0 0-1 0 0,0 1 1 0 0,0-1-1 0 0,-1 0 0 0 0,1 1 1 0 0,-1-1-1 0 0,0 0 1 0 0,0 0-1 0 0,0 0 1 0 0,-1 0-1 0 0,1 0 1 0 0,-1 0-1 0 0,0 0 1 0 0,1 0-1 0 0,-1-1 0 0 0,-1 1 1 0 0,1-1-1 0 0,0 1 1 0 0,0-1-1 0 0,-1 0 1 0 0,0 0-1 0 0,-3 3 1 0 0,-37 29-441 0 0,28-21 228 0 0,-1 0 0 0 0,0-1-1 0 0,-31 17 1 0 0,34-21 155 0 0,17-5 476 0 0,30-4 888 0 0,-10-1-805 0 0,201 2 3253 0 0,-213 4-3682 0 0,-12-4-83 0 0,0 0 0 0 0,0 0-1 0 0,1 0 1 0 0,-1 0 0 0 0,0 0 0 0 0,0 0-1 0 0,0 0 1 0 0,1 0 0 0 0,-1 0-1 0 0,0 0 1 0 0,0 0 0 0 0,0 0 0 0 0,0 0-1 0 0,1 1 1 0 0,-1-1 0 0 0,0 0-1 0 0,0 0 1 0 0,0 0 0 0 0,1 0-1 0 0,-1 0 1 0 0,0 0 0 0 0,0 0 0 0 0,0 1-1 0 0,0-1 1 0 0,0 0 0 0 0,0 0-1 0 0,1 0 1 0 0,-1 0 0 0 0,0 1 0 0 0,0-1-1 0 0,0 0 1 0 0,0 0 0 0 0,0 0-1 0 0,0 1 1 0 0,0-1 0 0 0,0 0-1 0 0,0 0 1 0 0,0 0 0 0 0,0 0 0 0 0,0 1-1 0 0,0-1 1 0 0,0 0 0 0 0,0 0-1 0 0,0 0 1 0 0,0 1 0 0 0,0-1 0 0 0,0 0-1 0 0,0 0 1 0 0,0 0 0 0 0,0 1-1 0 0,0-1 1 0 0,0 0 0 0 0,0 0 0 0 0,-1 1-1 0 0,-15 7-70 0 0</inkml:trace>
  <inkml:trace contextRef="#ctx0" brushRef="#br0" timeOffset="369.12">607 495 6461 0 0,'0'0'12378'0'0,"-31"-30"-6811"0"0,43 45-5132 0 0,1-1 1 0 0,0 0-1 0 0,29 23 0 0 0,134 77-1139 0 0,-145-97 350 0 0,-26-14 157 0 0,0 0 0 0 0,1-1 1 0 0,-1 1-1 0 0,0 1 0 0 0,8 7 0 0 0,-4-3-201 0 0</inkml:trace>
  <inkml:trace contextRef="#ctx0" brushRef="#br0" timeOffset="708.25">842 485 6569 0 0,'8'-11'12774'0'0,"-4"5"-8932"0"0,2 3-4100 0 0,-4 3 649 0 0,6-8 1672 0 0,-78 75-1858 0 0,10-14-367 0 0,42-39-83 0 0,1 0 0 0 0,1 1 0 0 0,0 1 1 0 0,1 0-1 0 0,1 2 0 0 0,-21 32 0 0 0,34-50 193 0 0,1 0 34 0 0,0 1 1 0 0,0-1-1 0 0,0 0 1 0 0,-1 1-1 0 0,1-1 1 0 0,0 1-1 0 0,0-1 0 0 0,0 0 1 0 0,0 1-1 0 0,0-1 1 0 0,0 0-1 0 0,0 1 1 0 0,0-1-1 0 0,0 1 0 0 0,0-1 1 0 0,0 0-1 0 0,0 1 1 0 0,0-1-1 0 0,0 0 1 0 0,0 1-1 0 0,0-1 0 0 0,0 1 1 0 0,0-1-1 0 0,0 0 1 0 0,1 1-1 0 0,-1-1 1 0 0,0 0-1 0 0,0 1 0 0 0,1-1 1 0 0,7 8-38 0 0</inkml:trace>
  <inkml:trace contextRef="#ctx0" brushRef="#br0" timeOffset="1097.24">1018 642 6668 0 0,'0'0'16251'0'0,"20"1"-14354"0"0,-10 76-2673 0 0,-10-67 733 0 0</inkml:trace>
  <inkml:trace contextRef="#ctx0" brushRef="#br0" timeOffset="1482.14">1028 504 8285 0 0,'1'-12'14399'0'0,"3"5"-11506"0"0,1-14-2955 0 0,1 8 668 0 0,-6 7 105 0 0,-9 15 887 0 0,-18 32-1623 0 0</inkml:trace>
  <inkml:trace contextRef="#ctx0" brushRef="#br0" timeOffset="1945.86">216 837 5811 0 0,'0'0'16755'0'0,"21"0"-15991"0"0,96 10 406 0 0,330-30 538 0 0,133-46-2115 0 0,-462 64-631 0 0,-70 2 171 0 0,-28 5 465 0 0,-1 19 320 0 0</inkml:trace>
  <inkml:trace contextRef="#ctx0" brushRef="#br0" timeOffset="2329.12">783 1092 5464 0 0,'0'0'14641'0'0,"-8"-28"-12598"0"0,16 22-1759 0 0,0 0 0 0 0,0 1 0 0 0,0 0-1 0 0,1 1 1 0 0,0-1 0 0 0,0 2 0 0 0,10-4 0 0 0,-12 4-230 0 0,-1 1 0 0 0,1 0 1 0 0,0 1-1 0 0,0-1 1 0 0,0 1-1 0 0,0 1 1 0 0,0-1-1 0 0,0 1 0 0 0,0 0 1 0 0,0 1-1 0 0,12 2 1 0 0,-16-2-74 0 0,0 1 1 0 0,0-1-1 0 0,0 1 1 0 0,0 0 0 0 0,-1 0-1 0 0,1 0 1 0 0,-1 0 0 0 0,1 0-1 0 0,-1 0 1 0 0,0 1-1 0 0,0-1 1 0 0,0 1 0 0 0,0 0-1 0 0,0 0 1 0 0,-1-1-1 0 0,1 1 1 0 0,-1 0 0 0 0,0 0-1 0 0,0 0 1 0 0,0 1-1 0 0,0-1 1 0 0,0 4 0 0 0,2 9-286 0 0,-2-1 0 0 0,0 1 0 0 0,-1 21 0 0 0,0-18-119 0 0,-3 4-19 0 0,3-23 423 0 0,0 1-1 0 0,-1 0 1 0 0,1-1-1 0 0,0 1 1 0 0,-1-1-1 0 0,1 1 1 0 0,0-1 0 0 0,-1 1-1 0 0,1-1 1 0 0,-1 0-1 0 0,1 1 1 0 0,-1-1-1 0 0,1 0 1 0 0,-1 1-1 0 0,0-1 1 0 0,1 0-1 0 0,-1 1 1 0 0,1-1-1 0 0,-1 0 1 0 0,0 0-1 0 0,1 0 1 0 0,-1 0 0 0 0,1 0-1 0 0,-1 1 1 0 0,0-1-1 0 0,1 0 1 0 0,-2-1-1 0 0,0 1-25 0 0,-8-8 561 0 0,10 0-218 0 0,0-1 0 0 0,1 0-1 0 0,-1 1 1 0 0,2-1 0 0 0,-1 0 0 0 0,1 1 0 0 0,1 0 0 0 0,0-1 0 0 0,3-7 0 0 0,1 5 147 0 0,0 0 1 0 0,1 0-1 0 0,0 1 1 0 0,0 1-1 0 0,15-14 1 0 0,-21 21-382 0 0,1 1 0 0 0,0-1 0 0 0,-1 1 1 0 0,1 0-1 0 0,0-1 0 0 0,0 1 0 0 0,0 1 1 0 0,0-1-1 0 0,0 0 0 0 0,0 1 0 0 0,0-1 1 0 0,0 1-1 0 0,0 0 0 0 0,0 0 0 0 0,0 0 0 0 0,0 1 1 0 0,5 0-1 0 0,-6-1-58 0 0,1 0 0 0 0,-1 1 0 0 0,1-1 0 0 0,-1 1-1 0 0,1 0 1 0 0,-1 0 0 0 0,1 0 0 0 0,-1 0 0 0 0,0 0 0 0 0,0 0 0 0 0,1 1 0 0 0,-1-1 0 0 0,0 1 0 0 0,0-1-1 0 0,0 1 1 0 0,0 0 0 0 0,-1 0 0 0 0,1 0 0 0 0,0 0 0 0 0,-1 0 0 0 0,3 4 0 0 0,25 130-1049 0 0,-27-126 879 0 0,-1 1 0 0 0,0 0 0 0 0,-1-1-1 0 0,-1 18 1 0 0,0 0-841 0 0,1-28 974 0 0,-1 1 0 0 0,1-1 0 0 0,0 0 0 0 0,0 1 0 0 0,0-1-1 0 0,-1 1 1 0 0,1-1 0 0 0,0 0 0 0 0,-1 1 0 0 0,1-1 0 0 0,0 0 0 0 0,-1 0 0 0 0,1 1-1 0 0,0-1 1 0 0,-1 0 0 0 0,1 0 0 0 0,-1 1 0 0 0,1-1 0 0 0,0 0 0 0 0,-1 0-1 0 0,1 0 1 0 0,-1 0 0 0 0,1 0 0 0 0,-1 1 0 0 0,1-1 0 0 0,0 0 0 0 0,-1 0 0 0 0,1 0-1 0 0,-1 0 1 0 0,1 0 0 0 0,-1-1 0 0 0,1 1 0 0 0,-1 0 0 0 0,-15-16-44 0 0</inkml:trace>
  <inkml:trace contextRef="#ctx0" brushRef="#br0" timeOffset="3265.23">254 769 3850 0 0,'0'-5'13728'0'0,"2"-10"-12507"0"0,6 5 603 0 0,-1 3 167 0 0,-4 24-1840 0 0,7 42-1646 0 0,-6-49 838 0 0,3 1 114 0 0,2 7 472 0 0</inkml:trace>
  <inkml:trace contextRef="#ctx0" brushRef="#br0" timeOffset="3636.71">323 710 5685 0 0,'0'0'15893'0'0,"3"0"-16939"0"0,14 0 1010 0 0</inkml:trace>
  <inkml:trace contextRef="#ctx0" brushRef="#br0" timeOffset="3987.03">313 788 3387 0 0,'0'0'14214'0'0,"39"0"-10404"0"0,-36 1-3821 0 0,9-5-167 0 0,13-12 149 0 0</inkml:trace>
  <inkml:trace contextRef="#ctx0" brushRef="#br0" timeOffset="4895.32">254 64 6479 0 0,'0'0'15007'0'0,"22"-30"-12249"0"0,-16 30-2632 0 0,-5 0-144 0 0,0-1-1 0 0,0 1 1 0 0,0 0-1 0 0,0 0 0 0 0,0 0 1 0 0,0-1-1 0 0,0 1 1 0 0,0 0-1 0 0,0 0 1 0 0,0 0-1 0 0,0 0 0 0 0,0 1 1 0 0,0-1-1 0 0,0 0 1 0 0,-1 0-1 0 0,1 1 1 0 0,0-1-1 0 0,0 0 0 0 0,0 1 1 0 0,0-1-1 0 0,0 1 1 0 0,0-1-1 0 0,-1 1 1 0 0,1-1-1 0 0,0 1 0 0 0,0 0 1 0 0,-1-1-1 0 0,1 1 1 0 0,-1 0-1 0 0,1 0 1 0 0,0-1-1 0 0,-1 1 1 0 0,1 0-1 0 0,-1 0 0 0 0,0 0 1 0 0,1 0-1 0 0,-1 0 1 0 0,0 0-1 0 0,1-1 1 0 0,-1 1-1 0 0,0 0 0 0 0,0 2 1 0 0,10 58-1204 0 0,-10-24 1063 0 0,7-41 918 0 0,3-8-194 0 0,-7 8-442 0 0,64-76 2662 0 0,-54 65-2348 0 0,19-16 683 0 0,-31 31-1096 0 0,1-1 0 0 0,0 0-1 0 0,0 0 1 0 0,-1 1 0 0 0,1-1 0 0 0,0 1 0 0 0,0-1-1 0 0,0 1 1 0 0,0 0 0 0 0,0 0 0 0 0,0 0 0 0 0,0 0-1 0 0,0 0 1 0 0,0 0 0 0 0,0 0 0 0 0,0 1 0 0 0,-1-1-1 0 0,1 1 1 0 0,0-1 0 0 0,0 1 0 0 0,0 0 0 0 0,1 1-1 0 0,0-1-36 0 0,0 1 0 0 0,-1 0 0 0 0,1 0-1 0 0,-1 0 1 0 0,1 0 0 0 0,-1 0 0 0 0,0 1-1 0 0,0-1 1 0 0,0 1 0 0 0,0-1-1 0 0,-1 1 1 0 0,1 0 0 0 0,-1 0 0 0 0,1-1-1 0 0,-1 1 1 0 0,2 6 0 0 0,9 61-825 0 0,-9-43 278 0 0,5 24 502 0 0</inkml:trace>
  <inkml:trace contextRef="#ctx0" brushRef="#br0" timeOffset="5611.35">1831 642 3397 0 0,'0'0'15406'0'0,"31"0"-13730"0"0,67 0-2814 0 0,-90 0 1076 0 0</inkml:trace>
  <inkml:trace contextRef="#ctx0" brushRef="#br0" timeOffset="5983.85">1870 720 2811 0 0,'0'0'10484'0'0,"28"10"-5119"0"0,-19-10-4737 0 0,-7-1-536 0 0,1 1-1 0 0,-1 0 1 0 0,0 0-1 0 0,1 0 1 0 0,-1 0-1 0 0,0 0 1 0 0,1 0 0 0 0,-1 1-1 0 0,0-1 1 0 0,1 1-1 0 0,-1 0 1 0 0,0 0-1 0 0,0 0 1 0 0,0 0 0 0 0,4 2-1 0 0,-5-3-102 0 0,0 1 0 0 0,1-1 0 0 0,-1 1 0 0 0,1-1 0 0 0,-1 1-1 0 0,1-1 1 0 0,-1 0 0 0 0,1 0 0 0 0,-1 0 0 0 0,1 0 0 0 0,-1 0 0 0 0,1 0 0 0 0,-1 0-1 0 0,3-1 1 0 0,6 0-128 0 0,16 1 102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2:29.9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0 448 3218 0 0,'0'0'13544'0'0,"40"0"-9101"0"0,59 9-1893 0 0,799-30-54 0 0,-487-5-2757 0 0,-254 16-119 0 0,-93 9 96 0 0,-53 2 157 0 0,1-1-1 0 0,-1 0 1 0 0,0-1-1 0 0,0 0 1 0 0,0-1-1 0 0,14-3 1 0 0,-16 3-628 0 0,-12 2-371 0 0,-19 0 1067 0 0,-78 0-22 0 0</inkml:trace>
  <inkml:trace contextRef="#ctx0" brushRef="#br0" timeOffset="752.14">265 56 5109 0 0,'-9'0'10291'0'0,"0"0"-5977"0"0,-30 0-3579 0 0,36 0-695 0 0,1 1 0 0 0,0 0 0 0 0,-1 0 0 0 0,1 0 0 0 0,0 0 0 0 0,0 0 0 0 0,0 1 0 0 0,0-1 0 0 0,0 0 0 0 0,0 1 0 0 0,0 0 0 0 0,0-1 0 0 0,1 1 0 0 0,-1 0 0 0 0,1 0 0 0 0,-1 0 0 0 0,1 0 0 0 0,0 0 0 0 0,0 0 0 0 0,-1 1 0 0 0,2-1 0 0 0,-2 3 0 0 0,-2 16 111 0 0,4-20-139 0 0,-1 0 0 0 0,1 0-1 0 0,-1 0 1 0 0,1 0 0 0 0,-1 0 0 0 0,1 1-1 0 0,0-1 1 0 0,0 0 0 0 0,0 0-1 0 0,-1 0 1 0 0,1 1 0 0 0,0-1 0 0 0,1 0-1 0 0,-1 0 1 0 0,0 0 0 0 0,0 1 0 0 0,0-1-1 0 0,1 0 1 0 0,-1 0 0 0 0,1 0-1 0 0,-1 0 1 0 0,1 1 0 0 0,-1-1 0 0 0,1 0-1 0 0,-1 0 1 0 0,1 0 0 0 0,0 0 0 0 0,0 0-1 0 0,0-1 1 0 0,-1 1 0 0 0,1 0-1 0 0,0 0 1 0 0,0 0 0 0 0,0-1 0 0 0,0 1-1 0 0,3 1 1 0 0,9 2 73 0 0,0 0 0 0 0,0-1 0 0 0,1 0 0 0 0,0-1 1 0 0,-1 0-1 0 0,1-1 0 0 0,0-1 0 0 0,21-1 0 0 0,-2 0 67 0 0,-11-4 6 0 0,-21 4-154 0 0,-1 1 1 0 0,0-1 0 0 0,1 1-1 0 0,-1 0 1 0 0,0-1-1 0 0,1 1 1 0 0,-1-1-1 0 0,0 1 1 0 0,0-1 0 0 0,1 1-1 0 0,-1-1 1 0 0,0 1-1 0 0,0-1 1 0 0,0 1-1 0 0,0-1 1 0 0,0 1 0 0 0,1-1-1 0 0,-1 1 1 0 0,0-1-1 0 0,0 1 1 0 0,0-1-1 0 0,-1 0 1 0 0,1 1 0 0 0,0-2-1 0 0,-1 0-5 0 0,0 0 0 0 0,0 0 0 0 0,0 0 1 0 0,0 1-1 0 0,0-1 0 0 0,-1 0 0 0 0,1 0 0 0 0,0 1 0 0 0,-1-1 0 0 0,0 0 0 0 0,1 1 0 0 0,-1 0 0 0 0,0-1 0 0 0,0 1 1 0 0,-3-2-1 0 0,-16-4-22 0 0,-5-6 24 0 0,-14 2 201 0 0,39 11 294 0 0,42 2 575 0 0,-13 7-553 0 0,-8-3-149 0 0,0 0 0 0 0,0 2 1 0 0,21 11-1 0 0,-36-16-339 0 0,0 0 0 0 0,0 1 1 0 0,0 0-1 0 0,0-1 0 0 0,-1 1 1 0 0,1 1-1 0 0,-1-1 0 0 0,0 1 1 0 0,0 0-1 0 0,-1 0 0 0 0,1 0 1 0 0,-1 0-1 0 0,0 1 0 0 0,-1-1 1 0 0,3 8-1 0 0,-3-10-63 0 0,-1 0 0 0 0,0 0 0 0 0,0 1 0 0 0,0-1 1 0 0,0 0-1 0 0,-1 1 0 0 0,0-1 0 0 0,1 0 0 0 0,-1 1 0 0 0,0-1 0 0 0,-1 0 0 0 0,1 1 1 0 0,0-1-1 0 0,-1 0 0 0 0,0 1 0 0 0,0-1 0 0 0,0 0 0 0 0,0 0 0 0 0,0 0 0 0 0,-1 0 1 0 0,0 0-1 0 0,1 0 0 0 0,-1 0 0 0 0,0 0 0 0 0,0-1 0 0 0,0 1 0 0 0,-1-1 0 0 0,1 0 0 0 0,-1 1 1 0 0,1-1-1 0 0,-1 0 0 0 0,0 0 0 0 0,0-1 0 0 0,0 1 0 0 0,0 0 0 0 0,0-1 0 0 0,0 0 1 0 0,-6 2-1 0 0,-10 3-331 0 0,0 0 1 0 0,0-1 0 0 0,-1-1-1 0 0,1-1 1 0 0,-30 1 0 0 0,40-6-57 0 0,13-10 132 0 0,21-14 240 0 0</inkml:trace>
  <inkml:trace contextRef="#ctx0" brushRef="#br0" timeOffset="1404.48">598 66 4624 0 0,'-1'-3'14080'0'0,"3"-12"-13463"0"0,1 11-464 0 0,1 0 1 0 0,-1 1-1 0 0,1 0 0 0 0,0 0 1 0 0,0 0-1 0 0,0 0 0 0 0,0 0 1 0 0,1 1-1 0 0,-1 0 0 0 0,1 0 1 0 0,-1 0-1 0 0,1 0 0 0 0,0 1 1 0 0,-1 0-1 0 0,1 0 0 0 0,7-1 1 0 0,15-1 251 0 0,-23 2-344 0 0,-1 0 0 0 0,1 1 0 0 0,0-1 0 0 0,0 1 0 0 0,-1 0 0 0 0,1 0 0 0 0,0 0 0 0 0,0 0 1 0 0,0 1-1 0 0,-1 0 0 0 0,7 1 0 0 0,-1 0-7 0 0,4 2 21 0 0,1 23 18 0 0,-13-24-103 0 0,-1 0 1 0 0,0 0-1 0 0,1 0 1 0 0,-1 0-1 0 0,0 0 1 0 0,0 0-1 0 0,0 0 0 0 0,-1 0 1 0 0,1 0-1 0 0,-1 0 1 0 0,0 0-1 0 0,0 0 0 0 0,0 0 1 0 0,0-1-1 0 0,0 1 1 0 0,0 0-1 0 0,-1-1 1 0 0,-3 5-1 0 0,-34 38-140 0 0,34-40 128 0 0,-54 41-401 0 0,52-45-68 0 0,14-2 522 0 0,49-1 262 0 0,-51 1-283 0 0,1 0 0 0 0,-1 1 1 0 0,0 0-1 0 0,0 0 0 0 0,1 0 0 0 0,-1 1 1 0 0,0 0-1 0 0,1 0 0 0 0,-1 0 0 0 0,0 0 0 0 0,0 1 1 0 0,0 0-1 0 0,0 0 0 0 0,6 4 0 0 0,-7-4-3 0 0,-1 0 0 0 0,0 0-1 0 0,0 1 1 0 0,0-1 0 0 0,0 1 0 0 0,-1-1-1 0 0,1 1 1 0 0,-1 0 0 0 0,1 0 0 0 0,-1 0-1 0 0,0 0 1 0 0,0 0 0 0 0,-1 1-1 0 0,1-1 1 0 0,-1 1 0 0 0,1-1 0 0 0,-1 1-1 0 0,0 0 1 0 0,0 4 0 0 0,0-7-4 0 0,-1 0 0 0 0,0 0 1 0 0,0 1-1 0 0,0-1 0 0 0,-1 0 1 0 0,1 0-1 0 0,0 1 0 0 0,0-1 1 0 0,-1 0-1 0 0,1 0 0 0 0,0 0 0 0 0,-1 0 1 0 0,0 1-1 0 0,1-1 0 0 0,-1 0 1 0 0,1 0-1 0 0,-1 0 0 0 0,0 0 1 0 0,0 0-1 0 0,0-1 0 0 0,0 1 0 0 0,1 0 1 0 0,-1 0-1 0 0,0 0 0 0 0,0-1 1 0 0,-1 1-1 0 0,1 0 0 0 0,0-1 0 0 0,0 1 1 0 0,-1 0-1 0 0,-42 7 75 0 0,21-5 13 0 0,6 0 54 0 0,-1 0 0 0 0,1-2 0 0 0,-27 0 0 0 0,43-1-157 0 0,1 0 0 0 0,-1 0-1 0 0,1 0 1 0 0,-1 0 0 0 0,1 0 0 0 0,-1 0-1 0 0,1-1 1 0 0,-1 1 0 0 0,1 0-1 0 0,-1 0 1 0 0,1 0 0 0 0,-1-1 0 0 0,1 1-1 0 0,-1 0 1 0 0,1-1 0 0 0,0 1 0 0 0,-1 0-1 0 0,1-1 1 0 0,-1 1 0 0 0,1 0-1 0 0,0-1 1 0 0,0 1 0 0 0,-1-1 0 0 0,1 1-1 0 0,0-1 1 0 0,0 1 0 0 0,-1-1 0 0 0,1 1-1 0 0,0 0 1 0 0,0-1 0 0 0,0 1-1 0 0,0-1 1 0 0,0 0 0 0 0,0 1 0 0 0,0-1-1 0 0,0 1 1 0 0,0-1 0 0 0,0 0-27 0 0,0 0-1 0 0,0 0 1 0 0,1-1 0 0 0,-1 1 0 0 0,1 0 0 0 0,-1 0 0 0 0,1 0-1 0 0,-1 0 1 0 0,1 0 0 0 0,0 0 0 0 0,0 0 0 0 0,-1 1 0 0 0,1-1-1 0 0,0 0 1 0 0,0 0 0 0 0,0 1 0 0 0,0-1 0 0 0,0 0 0 0 0,0 1-1 0 0,0-1 1 0 0,0 1 0 0 0,0-1 0 0 0,0 1 0 0 0,2-1 0 0 0,56-24-27 0 0</inkml:trace>
  <inkml:trace contextRef="#ctx0" brushRef="#br0" timeOffset="1774.18">940 125 8139 0 0,'9'-1'11318'0'0,"2"-1"-6276"0"0,-7 1-4829 0 0,1 0-1 0 0,-1 0 1 0 0,1 0-1 0 0,-1-1 0 0 0,0 0 1 0 0,1 0-1 0 0,5-4 0 0 0,47-5 1390 0 0,-45 11-1284 0 0,-7 0-162 0 0,0-1 0 0 0,1 1 0 0 0,-1 1 0 0 0,0-1 0 0 0,0 1 0 0 0,0 0 0 0 0,1 0 0 0 0,8 3 0 0 0,-12-2-138 0 0,-1-1 0 0 0,1 1 0 0 0,0-1 0 0 0,-1 1 0 0 0,1 0 0 0 0,-1 0 0 0 0,0 0-1 0 0,1 0 1 0 0,-1 0 0 0 0,0 0 0 0 0,0 0 0 0 0,0 0 0 0 0,-1 0 0 0 0,1 0-1 0 0,-1 0 1 0 0,1 1 0 0 0,-1-1 0 0 0,1 0 0 0 0,-1 0 0 0 0,0 1 0 0 0,0-1-1 0 0,0 0 1 0 0,-1 4 0 0 0,2 14-210 0 0,-2 0 0 0 0,0 0 0 0 0,-1 0 1 0 0,0 0-1 0 0,-11 35 0 0 0,12-45-50 0 0,-2 12-438 0 0,3-22 660 0 0,0 0 0 0 0,0 1 1 0 0,0-1-1 0 0,0 0 0 0 0,0 1 0 0 0,0-1 0 0 0,0 0 0 0 0,0 0 0 0 0,0 1 0 0 0,0-1 0 0 0,-1 0 0 0 0,1 1 0 0 0,0-1 0 0 0,0 0 0 0 0,0 1 0 0 0,0-1 0 0 0,-1 0 0 0 0,1 0 1 0 0,0 1-1 0 0,0-1 0 0 0,-1 0 0 0 0,1 0 0 0 0,0 0 0 0 0,0 1 0 0 0,-1-1 0 0 0,1 0 0 0 0,0 0 0 0 0,-1 0 0 0 0,1 0 0 0 0,0 0 0 0 0,-1 0 0 0 0,1 0 0 0 0,0 1 1 0 0,-1-1-1 0 0,1 0 0 0 0,0 0 0 0 0,-1 0 0 0 0,1 0 0 0 0,0 0 0 0 0,-1 0 0 0 0,1-1 0 0 0,0 1 0 0 0,-1 0 0 0 0,1 0 0 0 0,-1 0 0 0 0,-15-8-42 0 0</inkml:trace>
  <inkml:trace contextRef="#ctx0" brushRef="#br0" timeOffset="2116.69">1038 222 6054 0 0,'0'0'12444'0'0,"39"0"-5448"0"0,-15 0-6852 0 0,-1-2 1 0 0,1-1-1 0 0,-1-1 0 0 0,0-1 1 0 0,38-13-1 0 0,26-8-210 0 0</inkml:trace>
  <inkml:trace contextRef="#ctx0" brushRef="#br0" timeOffset="3705.32">882 663 4498 0 0,'-14'0'10436'0'0,"1"0"-6013"0"0,-49 0-1801 0 0,53-21-393 0 0,9 19-2163 0 0,0 0 1 0 0,1 0 0 0 0,-1 0 0 0 0,1 1 0 0 0,0-1 0 0 0,-1 0 0 0 0,1 0 0 0 0,0 1 0 0 0,0-1 0 0 0,0 1 0 0 0,0-1 0 0 0,0 1 0 0 0,1-1 0 0 0,-1 1 0 0 0,0 0 0 0 0,1 0 0 0 0,-1-1 0 0 0,1 1 0 0 0,-1 0 0 0 0,1 0 0 0 0,-1 0 0 0 0,1 1 0 0 0,0-1 0 0 0,-1 0 0 0 0,1 1-1 0 0,2-1 1 0 0,57-14 583 0 0,-38 10-420 0 0,-20 4-254 0 0,1 0 1 0 0,-1 0-1 0 0,1 1 1 0 0,-1-1 0 0 0,1 1-1 0 0,-1 0 1 0 0,1 0-1 0 0,-1 0 1 0 0,1 0 0 0 0,-1 1-1 0 0,1-1 1 0 0,-1 1-1 0 0,1 0 1 0 0,-1 0 0 0 0,0 0-1 0 0,0 1 1 0 0,1-1-1 0 0,-1 1 1 0 0,0 0 0 0 0,0-1-1 0 0,0 1 1 0 0,-1 1-1 0 0,6 4 1 0 0,-6-5-47 0 0,0 1 0 0 0,-1 0 0 0 0,1 0 0 0 0,0 0 1 0 0,-1 0-1 0 0,0 0 0 0 0,0 0 0 0 0,0 0 0 0 0,0 0 0 0 0,-1 1 0 0 0,1-1 1 0 0,-1 0-1 0 0,0 1 0 0 0,1-1 0 0 0,-2 0 0 0 0,1 1 0 0 0,0-1 0 0 0,-1 0 1 0 0,1 0-1 0 0,-1 1 0 0 0,0-1 0 0 0,0 0 0 0 0,0 0 0 0 0,-1 0 0 0 0,-2 4 1 0 0,-5 10-318 0 0,-1 0 0 0 0,-1-1 1 0 0,-17 19-1 0 0,-12 16-313 0 0,14-25 96 0 0,15-19 1461 0 0,14-9-713 0 0,0 0 1 0 0,0 1 0 0 0,0 0 0 0 0,0 0-1 0 0,1 0 1 0 0,-1 0 0 0 0,0 1 0 0 0,1-1 0 0 0,3 1-1 0 0,12-4 399 0 0,28-6 597 0 0,-37 9-1017 0 0,0-1 0 0 0,0 0-1 0 0,0-1 1 0 0,13-5 0 0 0,-2 4-597 0 0,-20 4 417 0 0,0 0 0 0 0,0 1 0 0 0,0-1 0 0 0,0-1 0 0 0,0 1 1 0 0,0 0-1 0 0,0 0 0 0 0,0 0 0 0 0,0-1 0 0 0,0 1 0 0 0,0 0 0 0 0,0-1 1 0 0,0 1-1 0 0,0-1 0 0 0,0 1 0 0 0,0-1 0 0 0,0 1 0 0 0,0-1 1 0 0,1-1-1 0 0,14-8-33 0 0</inkml:trace>
  <inkml:trace contextRef="#ctx0" brushRef="#br0" timeOffset="4340.45">1205 712 7478 0 0,'0'-4'14922'0'0,"-2"-12"-13264"0"0,0 16-1599 0 0,1 0 0 0 0,-1 0 1 0 0,0 0-1 0 0,1-1 0 0 0,-1 1 0 0 0,0-1 0 0 0,1 1 1 0 0,-1-1-1 0 0,1 0 0 0 0,-1 0 0 0 0,1 1 1 0 0,-1-1-1 0 0,1 0 0 0 0,0 0 0 0 0,-1 0 0 0 0,1-1 1 0 0,0 1-1 0 0,0 0 0 0 0,0 0 0 0 0,0-1 0 0 0,-2-1 1 0 0,3 2-21 0 0,0 1 0 0 0,0 0 0 0 0,0-1 0 0 0,-1 1 0 0 0,1-1 0 0 0,0 1 1 0 0,0-1-1 0 0,0 1 0 0 0,0-1 0 0 0,0 1 0 0 0,0-1 0 0 0,0 1 0 0 0,0-1 0 0 0,0 1 1 0 0,0-1-1 0 0,0 1 0 0 0,0 0 0 0 0,0-1 0 0 0,1 1 0 0 0,-1-1 0 0 0,0 1 0 0 0,0-1 1 0 0,0 1-1 0 0,1-1 0 0 0,-1 1 0 0 0,0 0 0 0 0,0-1 0 0 0,1 0 0 0 0,1 1 11 0 0,-1-1-1 0 0,0 0 1 0 0,1 0 0 0 0,-1 1-1 0 0,1-1 1 0 0,-1 1-1 0 0,1-1 1 0 0,-1 1-1 0 0,1 0 1 0 0,-1-1 0 0 0,1 1-1 0 0,0 0 1 0 0,-1 0-1 0 0,3 0 1 0 0,21 0 356 0 0,49 3 458 0 0,-69-3-839 0 0,0 1 0 0 0,0 0 0 0 0,0 1 0 0 0,0-1-1 0 0,-1 1 1 0 0,1 0 0 0 0,-1 0 0 0 0,1 0 0 0 0,-1 1 0 0 0,0-1-1 0 0,0 1 1 0 0,5 4 0 0 0,-8-2-70 0 0,0-1 0 0 0,-1 1 0 0 0,1-1 0 0 0,-1 1 0 0 0,0-1 0 0 0,0 1 0 0 0,-1-1 0 0 0,1 1 0 0 0,-1-1 0 0 0,-2 7 0 0 0,-3-4-45 0 0,-1 0 1 0 0,0-1 0 0 0,0 1-1 0 0,-1-2 1 0 0,0 1 0 0 0,0-1-1 0 0,-11 6 1 0 0,-7 5-172 0 0,12-5 152 0 0,10-8 112 0 0,0 1 0 0 0,0-1 0 0 0,0 0 0 0 0,0 0 0 0 0,-1 0 1 0 0,0 0-1 0 0,-8 3 653 0 0,44-6 284 0 0,-21 0-767 0 0,-4 0-93 0 0,1 0 0 0 0,-1 0 0 0 0,0 0 0 0 0,0-1 0 0 0,1 0 0 0 0,-1 0 0 0 0,0 0 0 0 0,10-5-1 0 0,-7 2-139 0 0,0 1 0 0 0,0 0 0 0 0,1 1 0 0 0,-1-1 0 0 0,0 2 0 0 0,13-2 0 0 0,-17 3 44 0 0,90-10-41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4:01.9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334 296 5236 0 0,'0'0'14859'0'0,"-40"0"-12819"0"0,18 1-1524 0 0,-1 1 0 0 0,1 1 1 0 0,-1 1-1 0 0,-24 7 1 0 0,36-6-283 0 0,0-1 1 0 0,0 1 0 0 0,0 1 0 0 0,-15 11 0 0 0,-11 5 513 0 0,33-20-699 0 0,0 1 0 0 0,1-1 0 0 0,0 1-1 0 0,0-1 1 0 0,-1 1 0 0 0,2 0 0 0 0,-1 0 0 0 0,0 1 0 0 0,0-1 0 0 0,1 0 0 0 0,0 1 0 0 0,0 0 0 0 0,0-1-1 0 0,0 1 1 0 0,0 0 0 0 0,1 0 0 0 0,0 0 0 0 0,0 0 0 0 0,0 0 0 0 0,0 0 0 0 0,1 0 0 0 0,-1 1 0 0 0,1-1-1 0 0,1 8 1 0 0,28-2 381 0 0,-20-8-325 0 0,1-1 0 0 0,-1 1 0 0 0,1-1 0 0 0,-1-1-1 0 0,1 0 1 0 0,-1-1 0 0 0,11-1 0 0 0,12 0 194 0 0,-20 3-218 0 0,0 0-1 0 0,1 0 1 0 0,-1 2-1 0 0,0-1 1 0 0,0 1-1 0 0,0 1 1 0 0,0 0-1 0 0,-1 1 1 0 0,0 0-1 0 0,0 1 1 0 0,13 8-1 0 0,-21-12-88 0 0,-1 0-1 0 0,1-1 0 0 0,-1 1 1 0 0,0 0-1 0 0,0 0 0 0 0,0 1 1 0 0,0-1-1 0 0,0 0 0 0 0,0 1 1 0 0,-1-1-1 0 0,1 1 1 0 0,-1-1-1 0 0,0 1 0 0 0,0 0 1 0 0,0-1-1 0 0,0 1 0 0 0,0 0 1 0 0,0 0-1 0 0,-1 0 0 0 0,1 0 1 0 0,-1-1-1 0 0,0 1 1 0 0,0 0-1 0 0,0 0 0 0 0,0 0 1 0 0,-1 0-1 0 0,1 0 0 0 0,-1 0 1 0 0,0 0-1 0 0,1 0 0 0 0,-3 2 1 0 0,1-1 14 0 0,0 1 0 0 0,0-1 0 0 0,0 0 0 0 0,-1 0 0 0 0,0 0 1 0 0,0-1-1 0 0,0 1 0 0 0,0-1 0 0 0,-1 1 0 0 0,1-1 0 0 0,-1 0 0 0 0,0 0 1 0 0,0-1-1 0 0,0 1 0 0 0,0-1 0 0 0,0 0 0 0 0,-1 0 0 0 0,1 0 0 0 0,-7 1 0 0 0,-9 1 348 0 0,1-2-1 0 0,-1 0 0 0 0,-38-2 1 0 0,28 0-144 0 0,24-1-405 0 0,0 0 0 0 0,1-1 0 0 0,-1 0 0 0 0,0 0 0 0 0,0 0 0 0 0,1-1 0 0 0,-1 0 0 0 0,1 0-1 0 0,0 0 1 0 0,0 0 0 0 0,0-1 0 0 0,1 0 0 0 0,-1 0 0 0 0,-6-8 0 0 0,9 2 56 0 0</inkml:trace>
  <inkml:trace contextRef="#ctx0" brushRef="#br0" timeOffset="858.94">373 120 5821 0 0,'0'0'17241'0'0,"-38"-1"-15950"0"0,20-16-704 0 0,15 15-473 0 0,1 0 0 0 0,-1 0 0 0 0,1-1 0 0 0,0 1 0 0 0,-1 0 1 0 0,1-1-1 0 0,0 0 0 0 0,1 1 0 0 0,-1-1 0 0 0,0 0 0 0 0,1 0 0 0 0,-1 0 0 0 0,1 0 0 0 0,0 0 0 0 0,0 0 0 0 0,0 0 1 0 0,1 0-1 0 0,-1-1 0 0 0,1 1 0 0 0,-1 0 0 0 0,1 0 0 0 0,1-6 0 0 0,0 7-94 0 0,0 0 0 0 0,0 1-1 0 0,0-1 1 0 0,0 0 0 0 0,0 1-1 0 0,0-1 1 0 0,1 1 0 0 0,-1-1-1 0 0,1 1 1 0 0,-1 0 0 0 0,1 0-1 0 0,-1-1 1 0 0,1 1 0 0 0,0 0-1 0 0,-1 0 1 0 0,1 1 0 0 0,0-1-1 0 0,0 0 1 0 0,0 1 0 0 0,0-1-1 0 0,0 1 1 0 0,0-1 0 0 0,2 1-1 0 0,0-1-54 0 0,0 0 0 0 0,0 0 0 0 0,1 0 0 0 0,-1 1 0 0 0,0-1 0 0 0,0 1 0 0 0,1 0 0 0 0,-1 0 0 0 0,0 1 0 0 0,0 0 0 0 0,8 1 0 0 0,-8 1-29 0 0,-1-1 0 0 0,0 0-1 0 0,0 1 1 0 0,0 0 0 0 0,-1-1 0 0 0,1 1 0 0 0,-1 0 0 0 0,1 0 0 0 0,-1 1-1 0 0,0-1 1 0 0,0 0 0 0 0,-1 1 0 0 0,1-1 0 0 0,-1 1 0 0 0,1 0 0 0 0,-1 0-1 0 0,0-1 1 0 0,-1 1 0 0 0,1 0 0 0 0,-1 0 0 0 0,1 0 0 0 0,-1 5 0 0 0,0-2-36 0 0,0 0 0 0 0,0 1 0 0 0,-1-1 0 0 0,0 0 0 0 0,0 0 0 0 0,-1 0 0 0 0,0 0 0 0 0,0 0 0 0 0,0 0 0 0 0,-1-1 0 0 0,-5 9 0 0 0,-6 14-275 0 0,13-25 358 0 0,0 0 1 0 0,-1 0 0 0 0,1-1 0 0 0,-1 1-1 0 0,0 0 1 0 0,0-1 0 0 0,0 1-1 0 0,-1-1 1 0 0,1 0 0 0 0,-1 0 0 0 0,0 0-1 0 0,1 0 1 0 0,-5 3 0 0 0,7-6 52 0 0,-1 1 0 0 0,1-1 0 0 0,0 0 0 0 0,0 0 0 0 0,0 1 0 0 0,0-1 0 0 0,0 0 0 0 0,0 1-1 0 0,0-1 1 0 0,0 0 0 0 0,0 1 0 0 0,0-1 0 0 0,0 0 0 0 0,0 1 0 0 0,0-1 0 0 0,0 0 0 0 0,0 0 0 0 0,0 1 0 0 0,0-1 0 0 0,0 0 0 0 0,0 1 0 0 0,0-1 0 0 0,0 0 0 0 0,1 1 0 0 0,-1-1 0 0 0,0 0 0 0 0,0 0 0 0 0,0 1 0 0 0,0-1 0 0 0,1 0 0 0 0,-1 0 0 0 0,0 0 0 0 0,0 1 0 0 0,1-1 0 0 0,-1 0 0 0 0,0 0 0 0 0,0 0 0 0 0,1 0 0 0 0,-1 1 0 0 0,0-1 0 0 0,1 0 0 0 0,-1 0 0 0 0,0 0 0 0 0,0 0 0 0 0,1 0 0 0 0,-1 0 0 0 0,0 0 0 0 0,1 0 0 0 0,-1 0 0 0 0,0 0 0 0 0,1 0 0 0 0,-1 0 0 0 0,0 0 0 0 0,1 0 0 0 0,-1 0 0 0 0,0 0 0 0 0,0 0-1 0 0,1 0 1 0 0,-1-1 1 0 0,85 1 1923 0 0,-84 0-1997 0 0,0 1 0 0 0,0-1 0 0 0,-1 0 0 0 0,1 0 0 0 0,0 1 0 0 0,-1-1-1 0 0,1 0 1 0 0,-1 1 0 0 0,1-1 0 0 0,0 1 0 0 0,-1-1 0 0 0,1 1 0 0 0,-1-1 0 0 0,1 1 0 0 0,-1-1 0 0 0,0 1 0 0 0,1-1 0 0 0,-1 1 0 0 0,1 0 0 0 0,-1-1 0 0 0,0 1 0 0 0,0 0 0 0 0,1-1 0 0 0,-1 1 0 0 0,0 0 0 0 0,0 1 0 0 0,9 22-41 0 0</inkml:trace>
  <inkml:trace contextRef="#ctx0" brushRef="#br0" timeOffset="1379.81">764 649 5969 0 0,'0'0'16668'0'0,"31"0"-16077"0"0,113 0-1248 0 0,-129 3 434 0 0,11 13 177 0 0</inkml:trace>
  <inkml:trace contextRef="#ctx0" brushRef="#br0" timeOffset="1749.97">813 756 5836 0 0,'0'0'14750'0'0,"8"10"-10399"0"0,27-11-3025 0 0,30-8-1310 0 0</inkml:trace>
  <inkml:trace contextRef="#ctx0" brushRef="#br0" timeOffset="2128.88">1597 394 6088 0 0,'0'-8'10558'0'0,"0"1"-6023"0"0,0-25-2684 0 0,0 30-1435 0 0,0-15 4262 0 0,0 229-5415 0 0,9-144-891 0 0,-5-40 1102 0 0,12 24 419 0 0</inkml:trace>
  <inkml:trace contextRef="#ctx0" brushRef="#br0" timeOffset="2497.56">1440 727 3017 0 0,'-2'2'12800'0'0,"-6"8"-10313"0"0,9-10-2374 0 0,-1 1 0 0 0,0-1 0 0 0,1 1 0 0 0,-1 0 0 0 0,0-1 0 0 0,1 1 0 0 0,-1-1 0 0 0,1 0 0 0 0,-1 1 0 0 0,0-1 0 0 0,1 1 0 0 0,0-1 0 0 0,-1 0 0 0 0,1 1 1 0 0,-1-1-1 0 0,1 0 0 0 0,-1 1 0 0 0,1-1 0 0 0,0 0 0 0 0,-1 0 0 0 0,1 0 0 0 0,-1 0 0 0 0,1 0 0 0 0,0 0 0 0 0,-1 1 0 0 0,1-1 0 0 0,0 0 0 0 0,-1-1 0 0 0,1 1 0 0 0,-1 0 0 0 0,1 0 0 0 0,0 0 1 0 0,-1 0-1 0 0,1 0 0 0 0,-1-1 0 0 0,1 1 0 0 0,1-1 0 0 0,38-10 826 0 0,-22 6-124 0 0,49-7 303 0 0,0 3 1 0 0,99-1-1 0 0,-154 15-1490 0 0,-2 19 290 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4:09.22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1113 2816 0 0,'0'0'10317'0'0,"2"-19"-6710"0"0,0 18-3592 0 0,-2 0 131 0 0,1 1-1 0 0,0-1 1 0 0,-1 1 0 0 0,1-1-1 0 0,-1 1 1 0 0,1-1 0 0 0,-1 1-1 0 0,0-1 1 0 0,1 0-1 0 0,-1 1 1 0 0,0-1 0 0 0,1 0-1 0 0,-1 1 1 0 0,0-1 0 0 0,0 0-1 0 0,1 0 1 0 0,-1 1-1 0 0,0-1 1 0 0,0 0 0 0 0,0 1-1 0 0,0-1 1 0 0,0 0-1 0 0,0 0 1 0 0,0 1 0 0 0,0-1-1 0 0,0 0 1 0 0,-1 0 0 0 0,1 0-1 0 0,0 1-117 0 0,1-1 0 0 0,-1 1 1 0 0,0 0-1 0 0,1-1 0 0 0,-1 1 0 0 0,0 0 0 0 0,1-1 0 0 0,-1 1 0 0 0,1 0 0 0 0,-1 0 0 0 0,1-1 1 0 0,-1 1-1 0 0,0 0 0 0 0,1 0 0 0 0,-1 0 0 0 0,1 0 0 0 0,-1 0 0 0 0,1 0 0 0 0,-1 0 0 0 0,1 0 1 0 0,-1 0-1 0 0,1 0 0 0 0,-1 0 0 0 0,1 0 0 0 0,-1 0 0 0 0,1 0 0 0 0,-1 0 0 0 0,1 0 0 0 0,-1 0 1 0 0,1 1-1 0 0,-1-1 0 0 0,0 0 0 0 0,1 0 0 0 0,-1 1 0 0 0,1-1 0 0 0,-1 0 0 0 0,0 1 0 0 0,1-1 1 0 0,-1 0-1 0 0,0 1 0 0 0,1-1 0 0 0,-1 0 0 0 0,0 1 0 0 0,1-1 0 0 0,-1 1 0 0 0,0-1 0 0 0,0 1 1 0 0,0-1-1 0 0,1 0 0 0 0,-1 1 0 0 0,0-1 0 0 0,0 1 0 0 0,0-1 0 0 0,0 1 0 0 0,0-1 0 0 0,0 1 1 0 0,0-1-1 0 0,0 1 0 0 0,0-1 0 0 0,0 1 0 0 0,0 0 0 0 0,0 117-243 0 0,-1-118 236 0 0,1 0-1 0 0,0 0 1 0 0,0 0-1 0 0,0 1 1 0 0,0-1 0 0 0,0 0-1 0 0,0 0 1 0 0,0 1-1 0 0,0-1 1 0 0,0 0-1 0 0,0 0 1 0 0,0 0-1 0 0,0 1 1 0 0,0-1-1 0 0,1 0 1 0 0,-1 0-1 0 0,0 0 1 0 0,0 1-1 0 0,0-1 1 0 0,0 0 0 0 0,0 0-1 0 0,0 0 1 0 0,0 1-1 0 0,1-1 1 0 0,-1 0-1 0 0,0 0 1 0 0,0 0-1 0 0,0 0 1 0 0,0 1-1 0 0,1-1 1 0 0,-1 0-1 0 0,0 0 1 0 0,0 0 0 0 0,0 0-1 0 0,1 0 1 0 0,-1 0-1 0 0,0 0 1 0 0,0 0-1 0 0,0 0 1 0 0,1 0-1 0 0,-1 0 1 0 0,0 0-1 0 0,0 0 1 0 0,1 0-1 0 0,-1 0 1 0 0,0 0-1 0 0,0 0 1 0 0,0 0 0 0 0,1 0-1 0 0,-1 0 1 0 0,0 0-1 0 0,0 0 1 0 0,1 0-1 0 0,-1 0 1 0 0,0 0-1 0 0,0 0 1 0 0,0 0-1 0 0,0-1 1 0 0,1 1-1 0 0,-1 0 1 0 0,0 0-1 0 0,0 0 1 0 0,0 0 0 0 0,0-1-1 0 0,1 1 1 0 0,-1 0-1 0 0,0 0 1 0 0,12-16 1008 0 0,-8 5-739 0 0,0-1 1 0 0,2 2-1 0 0,-1-1 1 0 0,1 0-1 0 0,0 1 1 0 0,1 0-1 0 0,1 1 1 0 0,-1-1-1 0 0,2 1 0 0 0,-1 1 1 0 0,18-15-1 0 0,-25 23-285 0 0,1-1 0 0 0,-1 1-1 0 0,0-1 1 0 0,0 1-1 0 0,1 0 1 0 0,-1-1 0 0 0,0 1-1 0 0,0 0 1 0 0,1 0 0 0 0,-1 0-1 0 0,0 0 1 0 0,1 0-1 0 0,-1 0 1 0 0,0 0 0 0 0,1 1-1 0 0,-1-1 1 0 0,0 0-1 0 0,0 1 1 0 0,1-1 0 0 0,-1 1-1 0 0,0-1 1 0 0,0 1 0 0 0,0 0-1 0 0,0-1 1 0 0,0 1-1 0 0,0 0 1 0 0,0 0 0 0 0,0 0-1 0 0,0 0 1 0 0,0 0 0 0 0,0 0-1 0 0,0 0 1 0 0,0 0-1 0 0,-1 0 1 0 0,1 0 0 0 0,-1 0-1 0 0,1 1 1 0 0,0 0-1 0 0,3 8-153 0 0,0 0 0 0 0,0 0 1 0 0,3 19-1 0 0,-2-11-211 0 0,-3-12 137 0 0,8 39-1856 0 0,-6-36 1550 0 0,21 1 421 0 0</inkml:trace>
  <inkml:trace contextRef="#ctx0" brushRef="#br0" timeOffset="366.06">353 1113 5794 0 0,'0'0'19844'0'0,"39"0"-18537"0"0,-34-1-1337 0 0,19 6-154 0 0,35 20 155 0 0</inkml:trace>
  <inkml:trace contextRef="#ctx0" brushRef="#br0" timeOffset="705.19">588 1063 791 0 0,'0'-14'10946'0'0,"0"-1"-5391"0"0,0-52 3942 0 0,0 66-8769 0 0,0-8 2517 0 0,10 135-2229 0 0,-12-104-1286 0 0,2-16 138 0 0,-1 1 1 0 0,1-1 0 0 0,0 1 0 0 0,1 0-1 0 0,-1-1 1 0 0,1 1 0 0 0,1-1 0 0 0,1 8-1 0 0,22 55 41 0 0</inkml:trace>
  <inkml:trace contextRef="#ctx0" brushRef="#br0" timeOffset="1302.87">1156 300 4935 0 0,'0'0'12270'0'0,"-3"-6"-8812"0"0,-4-16-1634 0 0,7 20-1279 0 0,0 2-507 0 0,0-1 0 0 0,0 1 1 0 0,1-1-1 0 0,-1 1 0 0 0,0-1 0 0 0,1 1 1 0 0,-1-1-1 0 0,0 1 0 0 0,1-1 0 0 0,-1 1 1 0 0,0-1-1 0 0,1 1 0 0 0,-1-1 0 0 0,1 1 1 0 0,-1 0-1 0 0,1-1 0 0 0,-1 1 0 0 0,1 0 1 0 0,-1 0-1 0 0,1-1 0 0 0,-1 1 0 0 0,2 0 1 0 0,86-10 1017 0 0,18 10-984 0 0,-134 18-681 0 0,-158 42-1008 0 0,131-47 1363 0 0,-153 44 244 0 0,208-57 18 0 0,0 0 0 0 0,0 0 1 0 0,0 0-1 0 0,0 0 0 0 0,0 0 0 0 0,1 0 1 0 0,-1 0-1 0 0,0 0 0 0 0,0 1 0 0 0,0-1 0 0 0,0 0 1 0 0,0 0-1 0 0,0 0 0 0 0,0 0 0 0 0,0 0 1 0 0,0 0-1 0 0,0 0 0 0 0,0 0 0 0 0,0 0 0 0 0,0 0 1 0 0,0 0-1 0 0,0 0 0 0 0,0 0 0 0 0,0 0 1 0 0,0 1-1 0 0,0-1 0 0 0,0 0 0 0 0,0 0 0 0 0,0 0 1 0 0,0 0-1 0 0,0 0 0 0 0,0 0 0 0 0,0 0 0 0 0,0 0 1 0 0,0 0-1 0 0,0 0 0 0 0,0 0 0 0 0,-1 0 1 0 0,1 0-1 0 0,0 0 0 0 0,0 1 0 0 0,0-1 0 0 0,0 0 1 0 0,0 0-1 0 0,0 0 0 0 0,0 0 0 0 0,0 0 1 0 0,0 0-1 0 0,0 0 0 0 0,0 0 0 0 0,0 0 0 0 0,0 0 1 0 0,0 0-1 0 0,13 2 369 0 0,43 2 236 0 0,39 4 271 0 0,-52-4-377 0 0,-33-3-383 0 0,0-1-1 0 0,1 2 0 0 0,-1-1 0 0 0,0 1 0 0 0,10 4 0 0 0,-18-5-106 0 0,1 0-1 0 0,-1 0 1 0 0,-1 0-1 0 0,1 0 1 0 0,0 0 0 0 0,0 1-1 0 0,0-1 1 0 0,-1 1-1 0 0,1-1 1 0 0,0 1 0 0 0,-1-1-1 0 0,1 1 1 0 0,-1 0-1 0 0,0 0 1 0 0,0 0 0 0 0,0 0-1 0 0,0 0 1 0 0,0 0 0 0 0,0 0-1 0 0,0 0 1 0 0,-1 0-1 0 0,1 0 1 0 0,-1 0 0 0 0,1 0-1 0 0,-1 1 1 0 0,0-1-1 0 0,0 4 1 0 0,-1-2-13 0 0,0 0-1 0 0,0 0 1 0 0,0 0 0 0 0,-1 0-1 0 0,1 0 1 0 0,-1 0 0 0 0,0 0 0 0 0,0 0-1 0 0,-1-1 1 0 0,1 1 0 0 0,-1-1-1 0 0,0 0 1 0 0,1 0 0 0 0,-1 0-1 0 0,-1 0 1 0 0,1 0 0 0 0,-4 2-1 0 0,-19 20-17 0 0,10-7 17 0 0,-1-2-1 0 0,-1 0 1 0 0,0-1 0 0 0,-40 24 0 0 0,-1 1 182 0 0,46-33-129 0 0,12-7-46 0 0,0 0 0 0 0,0 1 0 0 0,0-1 0 0 0,1 0 0 0 0,-1 0 0 0 0,0 1-1 0 0,0-1 1 0 0,0 1 0 0 0,1-1 0 0 0,-1 0 0 0 0,0 1 0 0 0,1 0 0 0 0,-1-1 0 0 0,0 1 0 0 0,1-1-1 0 0,-1 1 1 0 0,1 0 0 0 0,-1-1 0 0 0,1 1 0 0 0,-1 0 0 0 0,1-1 0 0 0,-1 3 0 0 0,1-2 470 0 0,67 9 1698 0 0,91-10-89 0 0,-144-5-2480 0 0,-14 4 318 0 0,1 1 0 0 0,0-1 0 0 0,-1 1 0 0 0,1-1-1 0 0,0 1 1 0 0,-1-1 0 0 0,1 1 0 0 0,0 0 0 0 0,0-1 0 0 0,0 1 0 0 0,-1 0 0 0 0,1 0 0 0 0,0 0 0 0 0,0-1 0 0 0,0 1 0 0 0,0 0 0 0 0,0 0 0 0 0,-1 0 0 0 0,1 0 0 0 0,0 1 0 0 0,0-1 0 0 0,0 0 0 0 0,0 0 0 0 0,-1 0 0 0 0,1 1 0 0 0,0-1 0 0 0,0 0 0 0 0,0 1 0 0 0,-1-1 0 0 0,1 1 0 0 0,0 0 0 0 0,9 15-81 0 0</inkml:trace>
  <inkml:trace contextRef="#ctx0" brushRef="#br0" timeOffset="2470.14">1185 995 4237 0 0,'0'0'11710'0'0,"-20"-10"-6544"0"0,24 23-5109 0 0,12 52-46 0 0</inkml:trace>
  <inkml:trace contextRef="#ctx0" brushRef="#br0" timeOffset="2807.15">1175 916 2958 0 0,'-1'-10'10693'0'0,"-2"2"-7926"0"0,-3-14-1270 0 0,2 11-43 0 0,1 5 727 0 0,12 13-1902 0 0,9-1-791 0 0,31 19 454 0 0</inkml:trace>
  <inkml:trace contextRef="#ctx0" brushRef="#br0" timeOffset="2808.15">1332 936 4624 0 0,'0'0'11694'0'0,"-10"-18"-8350"0"0,10 26-3376 0 0</inkml:trace>
  <inkml:trace contextRef="#ctx0" brushRef="#br0" timeOffset="3145.83">1293 966 15709 0 0,'-10'37'1949'0'0,"10"-35"-1136"0"0,0-2-774 0 0,0 1 0 0 0,1-1 0 0 0,-1 1 0 0 0,0-1 1 0 0,0 1-1 0 0,1-1 0 0 0,-1 1 0 0 0,0-1 0 0 0,1 1 0 0 0,-1-1 1 0 0,1 1-1 0 0,-1-1 0 0 0,0 1 0 0 0,1-1 0 0 0,-1 0 0 0 0,1 1 1 0 0,-1-1-1 0 0,1 0 0 0 0,-1 0 0 0 0,1 1 0 0 0,0-1 1 0 0,0 0-1 0 0,87 0 1196 0 0,-51-9-2629 0 0,-33 7 1084 0 0,4-6 247 0 0</inkml:trace>
  <inkml:trace contextRef="#ctx0" brushRef="#br0" timeOffset="3503.6">1459 975 22013 0 0,'10'-37'3694'0'0,"-20"104"-3203"0"0,10-30-882 0 0,0 14 356 0 0</inkml:trace>
  <inkml:trace contextRef="#ctx0" brushRef="#br0" timeOffset="3856.32">1342 65 6902 0 0,'0'0'15699'0'0,"8"-10"-14299"0"0,1 0-912 0 0,-7 10-427 0 0,18 12 75 0 0,-10 14-153 0 0,-9-23 9 0 0,14 19 90 0 0,-14-22-66 0 0,-1 1 0 0 0,0-1 0 0 0,0 0 0 0 0,0 1 0 0 0,0-1 0 0 0,0 0 0 0 0,1 1 0 0 0,-1-1 0 0 0,0 0 0 0 0,0 0 0 0 0,0 1 0 0 0,1-1 0 0 0,-1 0 0 0 0,0 0 0 0 0,0 1 0 0 0,1-1 0 0 0,-1 0 0 0 0,0 0 0 0 0,1 0 0 0 0,-1 1 0 0 0,0-1 0 0 0,1 0 0 0 0,-1 0 0 0 0,0 0 0 0 0,1 0 0 0 0,-1 0 0 0 0,0 0 0 0 0,1 0-1 0 0,-1 0 1 0 0,0 0 0 0 0,1 0 0 0 0,-1 0 0 0 0,1 0 0 0 0,-1 0 0 0 0,0 0 0 0 0,1 0 0 0 0,-1 0 0 0 0,2 0 198 0 0,16-20 886 0 0,-13 9-716 0 0,0 0 55 0 0,1-1 0 0 0,0 1 0 0 0,1 1 0 0 0,0-1 0 0 0,9-9-1 0 0,-15 19-426 0 0,-1 0 0 0 0,1 1-1 0 0,-1-1 1 0 0,1 1-1 0 0,0-1 1 0 0,-1 1 0 0 0,1-1-1 0 0,-1 1 1 0 0,1-1-1 0 0,0 1 1 0 0,0 0 0 0 0,-1-1-1 0 0,1 1 1 0 0,0 0-1 0 0,0 0 1 0 0,-1-1-1 0 0,1 1 1 0 0,0 0 0 0 0,0 0-1 0 0,0 0 1 0 0,-1 0-1 0 0,1 0 1 0 0,0 0 0 0 0,0 0-1 0 0,-1 0 1 0 0,1 1-1 0 0,0-1 1 0 0,0 0 0 0 0,0 0-1 0 0,-1 1 1 0 0,1-1-1 0 0,0 0 1 0 0,-1 1-1 0 0,1-1 1 0 0,0 1 0 0 0,-1-1-1 0 0,1 1 1 0 0,0-1-1 0 0,-1 1 1 0 0,1-1 0 0 0,-1 1-1 0 0,1-1 1 0 0,-1 1-1 0 0,1 0 1 0 0,-1-1 0 0 0,0 1-1 0 0,1 0 1 0 0,-1 0-1 0 0,0-1 1 0 0,0 1-1 0 0,1 0 1 0 0,-1 0 0 0 0,0-1-1 0 0,0 1 1 0 0,0 1-1 0 0,16 64-585 0 0,-9-35-66 0 0,-1-2 296 0 0,19 48 273 0 0</inkml:trace>
  <inkml:trace contextRef="#ctx0" brushRef="#br0" timeOffset="4347.03">1959 192 3781 0 0,'-24'-3'11033'0'0,"0"-5"-6062"0"0,21 7-4827 0 0,0-1-1 0 0,-1 1 0 0 0,1-1 0 0 0,-1 1 1 0 0,0 0-1 0 0,1 0 0 0 0,-1 1 0 0 0,0-1 0 0 0,1 1 1 0 0,-1-1-1 0 0,0 1 0 0 0,0 0 0 0 0,1 1 0 0 0,-1-1 1 0 0,0 1-1 0 0,1 0 0 0 0,-1-1 0 0 0,0 2 1 0 0,1-1-1 0 0,-1 0 0 0 0,1 1 0 0 0,0-1 0 0 0,-1 1 1 0 0,1 0-1 0 0,0 0 0 0 0,0 1 0 0 0,-3 2 1 0 0,-11 11 201 0 0,4-4-159 0 0,1 0 1 0 0,0 0-1 0 0,0 1 1 0 0,1 1-1 0 0,1 0 0 0 0,0 0 1 0 0,1 1-1 0 0,1 0 1 0 0,0 1-1 0 0,-5 17 0 0 0,6-7-71 0 0,1 0-1 0 0,2 1 0 0 0,0 0 1 0 0,2 0-1 0 0,1 0 0 0 0,2 0 1 0 0,4 35-1 0 0,-4-57-136 0 0,0-1 0 0 0,0 1 0 0 0,1-1 0 0 0,0 0-1 0 0,0 0 1 0 0,0 0 0 0 0,1 0 0 0 0,-1 0 0 0 0,1 0 0 0 0,0-1-1 0 0,0 1 1 0 0,0-1 0 0 0,0 1 0 0 0,1-1 0 0 0,7 5 0 0 0,4 2-199 0 0,1-1 1 0 0,28 13 0 0 0,-20-11-135 0 0,-17-7 240 0 0,-1-1 1 0 0,1 0 0 0 0,0 0 0 0 0,1-1 0 0 0,-1 0-1 0 0,0 0 1 0 0,1-1 0 0 0,-1 0 0 0 0,1 0-1 0 0,-1-1 1 0 0,1 1 0 0 0,8-2 0 0 0,86 1 13 0 0</inkml:trace>
  <inkml:trace contextRef="#ctx0" brushRef="#br0" timeOffset="4733.03">1988 407 6969 0 0,'0'-3'15504'0'0,"-2"-12"-14913"0"0,-2 13-332 0 0,0-7 2073 0 0,24 28-1512 0 0,0 9-331 0 0,-17-24-436 0 0,-1 0-1 0 0,1 0 1 0 0,0 0 0 0 0,0-1-1 0 0,1 1 1 0 0,-1-1 0 0 0,5 4-1 0 0,30 35 214 0 0,4 2-195 0 0,-24-28-279 0 0,-1 0 0 0 0,0 1 0 0 0,-1 1 0 0 0,-1 0 0 0 0,14 23 1 0 0,-22-23-145 0 0,9 25 280 0 0</inkml:trace>
  <inkml:trace contextRef="#ctx0" brushRef="#br0" timeOffset="5149.02">2203 456 8192 0 0,'0'-11'11176'0'0,"0"-1"-6291"0"0,0-32-4432 0 0,0 33 1714 0 0,-3 10-1573 0 0,-4 7-241 0 0,-5 10-1 0 0,-22 31 14 0 0,18-27-408 0 0,1 1 1 0 0,1 0 0 0 0,1 1 0 0 0,-18 43 0 0 0,-20 61 9 0 0</inkml:trace>
  <inkml:trace contextRef="#ctx0" brushRef="#br0" timeOffset="5150.02">2350 701 8053 0 0,'0'-20'14707'0'0,"0"3"-11323"0"0,0 15-4128 0 0,0 23 1850 0 0,10 66-1804 0 0,0-64 164 0 0,-1 3 481 0 0</inkml:trace>
  <inkml:trace contextRef="#ctx0" brushRef="#br0" timeOffset="5515.65">2350 515 8422 0 0,'0'-10'16802'0'0,"0"1"-16726"0"0,0-1 217 0 0,0 0 112 0 0,0 0-27 0 0,0 0-416 0 0,10 10-305 0 0,19 30 343 0 0</inkml:trace>
  <inkml:trace contextRef="#ctx0" brushRef="#br0" timeOffset="5885.58">2644 564 8027 0 0,'-6'0'15545'0'0,"-17"2"-14077"0"0,23-1-1415 0 0,1 0 1 0 0,-1-1 0 0 0,1 1 0 0 0,-1 0-1 0 0,1 0 1 0 0,0 0 0 0 0,0 0 0 0 0,-1-1-1 0 0,1 1 1 0 0,0 0 0 0 0,0-1 0 0 0,0 1-1 0 0,0 0 1 0 0,0-1 0 0 0,0 1 0 0 0,0-1-1 0 0,0 0 1 0 0,0 1 0 0 0,0-1 0 0 0,0 0-1 0 0,0 1 1 0 0,0-1 0 0 0,0 0 0 0 0,2 0-1 0 0,32 4 44 0 0,49-6-356 0 0,18-6 228 0 0</inkml:trace>
  <inkml:trace contextRef="#ctx0" brushRef="#br0" timeOffset="6249.16">2869 368 6772 0 0,'0'0'17508'0'0,"30"2"-15974"0"0,10 34-782 0 0,-17-23-580 0 0,119 79 529 0 0,-125-79-766 0 0,0 1 0 0 0,-1 1 0 0 0,0 0 0 0 0,-1 1-1 0 0,22 31 1 0 0,-35-44 13 0 0,-1-2 27 0 0,-1-1 0 0 0,1 1 0 0 0,0 0 0 0 0,-1-1 0 0 0,1 1 0 0 0,-1 0 1 0 0,1-1-1 0 0,-1 1 0 0 0,1 0 0 0 0,-1 0 0 0 0,0 0 0 0 0,1 0 0 0 0,-1-1 0 0 0,0 1 0 0 0,0 0 0 0 0,0 0 0 0 0,1 0 1 0 0,-1 0-1 0 0,0 0 0 0 0,0 0 0 0 0,0-1 0 0 0,0 1 0 0 0,0 0 0 0 0,-1 0 0 0 0,1 0 0 0 0,0 0 0 0 0,0 0 1 0 0,-1-1-1 0 0,1 1 0 0 0,0 0 0 0 0,-1 0 0 0 0,0 1 0 0 0,-15 8-38 0 0</inkml:trace>
  <inkml:trace contextRef="#ctx0" brushRef="#br0" timeOffset="6250.16">3163 388 6741 0 0,'1'-7'12273'0'0,"2"2"-8567"0"0,3-11-2152 0 0,-5 16-441 0 0,3 0 601 0 0,-9 8-1595 0 0,-44 54 377 0 0,-88 92-1533 0 0,114-125 746 0 0,-13 40 231 0 0</inkml:trace>
  <inkml:trace contextRef="#ctx0" brushRef="#br0" timeOffset="6618.78">2869 251 8255 0 0,'-4'0'16288'0'0,"-10"0"-14928"0"0,96-3-1328 0 0,88-14 1 0 0,-51 7-73 0 0</inkml:trace>
  <inkml:trace contextRef="#ctx0" brushRef="#br0" timeOffset="6956.42">3349 251 8273 0 0,'0'0'13735'0'0,"3"-5"-10380"0"0,12-10-2010 0 0,1 11-336 0 0,-14 4-978 0 0,-1-1 0 0 0,0 1 1 0 0,0-1-1 0 0,0 1 0 0 0,1 0 1 0 0,-1 0-1 0 0,0-1 1 0 0,0 1-1 0 0,1 0 0 0 0,-1 0 1 0 0,0 0-1 0 0,0 0 0 0 0,1 0 1 0 0,-1 1-1 0 0,0-1 0 0 0,0 0 1 0 0,0 0-1 0 0,1 1 0 0 0,-1-1 1 0 0,0 1-1 0 0,0-1 0 0 0,0 1 1 0 0,0 0-1 0 0,0-1 0 0 0,2 2 1 0 0,7 6 80 0 0,0 0 1 0 0,0 0-1 0 0,-1 1 0 0 0,0 1 1 0 0,0-1-1 0 0,-1 1 0 0 0,0 1 1 0 0,-1 0-1 0 0,-1 0 0 0 0,1 0 1 0 0,-2 1-1 0 0,1-1 1 0 0,-2 1-1 0 0,0 1 0 0 0,0-1 1 0 0,-1 1-1 0 0,3 23 0 0 0,-4-11-39 0 0,-1 1-1 0 0,0-1 1 0 0,-2 0-1 0 0,-1 0 1 0 0,-2 0-1 0 0,0 0 1 0 0,-1 0-1 0 0,-10 28 1 0 0,9-39-75 0 0,-1 1-1 0 0,-1-1 1 0 0,0 0 0 0 0,-1 0 0 0 0,-13 15 0 0 0,-5 9-115 0 0,-7 5-245 0 0,32-41 276 0 0,0 0-1 0 0,0 1 0 0 0,0-1 1 0 0,-1 0-1 0 0,1 0 0 0 0,-1 0 1 0 0,1-1-1 0 0,-1 1 0 0 0,0 0 0 0 0,0-1 1 0 0,0 0-1 0 0,0 0 0 0 0,0 0 1 0 0,-3 1-1 0 0,2-7-396 0 0,-4-20 384 0 0</inkml:trace>
  <inkml:trace contextRef="#ctx0" brushRef="#br0" timeOffset="7541.63">3584 55 1218 0 0,'-3'0'9991'0'0,"-12"-2"-9124"0"0,10-1-61 0 0,3 3-440 0 0,1-1 0 0 0,0 1 1 0 0,0-1-1 0 0,0 0 0 0 0,0 1 1 0 0,0-1-1 0 0,0 0 0 0 0,0 0 1 0 0,0 1-1 0 0,1-1 0 0 0,-1 0 1 0 0,0 0-1 0 0,0 0 0 0 0,1 0 1 0 0,-1 0-1 0 0,0-2 0 0 0,40 3 2747 0 0,-37 0-3030 0 0,0 0 1 0 0,-1 0 0 0 0,1 0 0 0 0,0 0 0 0 0,0 0-1 0 0,0 0 1 0 0,0 0 0 0 0,0 0 0 0 0,0 1 0 0 0,-1-1-1 0 0,1 1 1 0 0,0 0 0 0 0,0-1 0 0 0,-1 1 0 0 0,1 0-1 0 0,0 0 1 0 0,-1 0 0 0 0,1 0 0 0 0,-1 0 0 0 0,1 1-1 0 0,-1-1 1 0 0,0 0 0 0 0,1 1 0 0 0,0 1 0 0 0,0 2 68 0 0,-1-1 0 0 0,0 0 0 0 0,0 1 0 0 0,0 0 0 0 0,-1-1 0 0 0,1 1 0 0 0,-1-1 0 0 0,-1 8 0 0 0,1 1-11 0 0,0-8-36 0 0,0-1-1 0 0,0 1 1 0 0,-1 0-1 0 0,1 0 1 0 0,-1 0-1 0 0,0-1 1 0 0,-1 1-1 0 0,1 0 1 0 0,-1-1-1 0 0,0 1 1 0 0,0-1-1 0 0,-4 7 1 0 0,5-11-60 0 0,1 1 0 0 0,-1-1 0 0 0,1 1 0 0 0,-1-1 0 0 0,1 1 0 0 0,-1 0 0 0 0,1-1 1 0 0,0 1-1 0 0,-1 0 0 0 0,1-1 0 0 0,0 1 0 0 0,0 0 0 0 0,-1 0 0 0 0,1-1 0 0 0,0 1 0 0 0,0 0 0 0 0,0 0 0 0 0,0-1 0 0 0,0 1 0 0 0,0 0 0 0 0,0 0 0 0 0,0 0 0 0 0,0-1 1 0 0,0 1-1 0 0,1 0 0 0 0,-1 0 0 0 0,0-1 0 0 0,0 1 0 0 0,1 0 0 0 0,-1-1 0 0 0,0 1 0 0 0,1 0 0 0 0,-1-1 0 0 0,1 1 0 0 0,-1 0 0 0 0,1-1 0 0 0,-1 1 0 0 0,1-1 0 0 0,0 1 1 0 0,1 1 61 0 0,-1-1 1 0 0,1 0-1 0 0,-1 0 0 0 0,1 1 1 0 0,0-1-1 0 0,0 0 1 0 0,-1-1-1 0 0,1 1 1 0 0,0 0-1 0 0,0 0 1 0 0,0-1-1 0 0,4 1 1 0 0,49-1 587 0 0,-12 0-708 0 0</inkml:trace>
  <inkml:trace contextRef="#ctx0" brushRef="#br0" timeOffset="8402.65">4005 632 3679 0 0,'0'0'16710'0'0,"29"-8"-15140"0"0,-24 7-1515 0 0,0 0 0 0 0,0 0-1 0 0,0 0 1 0 0,0 1 0 0 0,0-1 0 0 0,0 1 0 0 0,0 0-1 0 0,0 1 1 0 0,6 0 0 0 0,12 1-414 0 0,-12 1 130 0 0,7 14 181 0 0</inkml:trace>
  <inkml:trace contextRef="#ctx0" brushRef="#br0" timeOffset="8741.49">3995 721 4314 0 0,'0'0'14402'0'0,"39"0"-10631"0"0,33-2-3042 0 0,3-6-754 0 0</inkml:trace>
  <inkml:trace contextRef="#ctx0" brushRef="#br0" timeOffset="9094.27">4769 437 2836 0 0,'0'-33'12089'0'0,"2"22"-11552"0"0,-2 1-1 0 0,0-1 1 0 0,0 1 0 0 0,-1 0-1 0 0,0-1 1 0 0,-1 1 0 0 0,-4-18-1 0 0,3 4 1147 0 0,4 18-660 0 0,-1 16 767 0 0,1-4-1637 0 0,0 1 1 0 0,0-1 0 0 0,1 0-1 0 0,0 0 1 0 0,0 0-1 0 0,4 7 1 0 0,10 34 281 0 0,23 104-1608 0 0,-21-50 1097 0 0</inkml:trace>
  <inkml:trace contextRef="#ctx0" brushRef="#br0" timeOffset="9463.66">4534 848 8333 0 0,'0'0'16621'0'0,"-9"-10"-14627"0"0,605 0-367 0 0,-522 9-1864 0 0,58-7 186 0 0</inkml:trace>
  <inkml:trace contextRef="#ctx0" brushRef="#br0" timeOffset="11570.57">5797 623 4338 0 0,'0'0'14183'0'0,"-8"9"-13455"0"0,6-9-562 0 0,-9 28 895 0 0,-1-21-428 0 0,11-7-574 0 0,0 1 0 0 0,0-1 1 0 0,0 1-1 0 0,0-1 1 0 0,0 1-1 0 0,0-1 0 0 0,0 1 1 0 0,0 0-1 0 0,0-1 1 0 0,0 1-1 0 0,0 0 0 0 0,0 0 1 0 0,1 0-1 0 0,-1 0 1 0 0,0-1-1 0 0,0 3 1 0 0,-8-6 2640 0 0,9 0-1258 0 0,10 1-1659 0 0,1 2 438 0 0,17 3 123 0 0,-27-2-351 0 0,0 0 0 0 0,0 0 1 0 0,-1 0-1 0 0,1 0 0 0 0,0 0 1 0 0,0 0-1 0 0,-1 0 0 0 0,1 1 0 0 0,-1-1 1 0 0,1 0-1 0 0,-1 0 0 0 0,0 1 1 0 0,1-1-1 0 0,-1 0 0 0 0,0 0 0 0 0,0 1 1 0 0,0-1-1 0 0,0 0 0 0 0,0 1 1 0 0,0-1-1 0 0,0 2 0 0 0,0-2 8 0 0,-1 0 1 0 0,1-1-1 0 0,0 1 0 0 0,0 0 0 0 0,-1 0 1 0 0,1-1-1 0 0,0 1 0 0 0,-1 0 0 0 0,1 0 1 0 0,-1-1-1 0 0,1 1 0 0 0,-1 0 0 0 0,1-1 1 0 0,-1 1-1 0 0,0-1 0 0 0,1 1 0 0 0,-1-1 0 0 0,0 1 1 0 0,1-1-1 0 0,-1 1 0 0 0,0-1 0 0 0,0 0 1 0 0,1 1-1 0 0,-1-1 0 0 0,0 0 0 0 0,0 1 1 0 0,0-1-1 0 0,1 0 0 0 0,-1 0 0 0 0,0 0 1 0 0,-1 0-1 0 0,-36 2 721 0 0,29-2-292 0 0,7-48 1447 0 0,5 26-1200 0 0,-3 21-674 0 0,0 1 0 0 0,0-1-1 0 0,1 0 1 0 0,-1 1 0 0 0,1-1-1 0 0,-1 1 1 0 0,0 0 0 0 0,1-1-1 0 0,-1 1 1 0 0,1-1 0 0 0,-1 1-1 0 0,1 0 1 0 0,0-1-1 0 0,-1 1 1 0 0,1 0 0 0 0,-1-1-1 0 0,1 1 1 0 0,-1 0 0 0 0,1 0-1 0 0,0 0 1 0 0,-1 0 0 0 0,1-1-1 0 0,0 1 1 0 0,-1 0-1 0 0,1 0 1 0 0,-1 0 0 0 0,2 1-1 0 0,0-1-86 0 0,-1-1-49 0 0,1 1 1 0 0,-1 0-1 0 0,1 0 0 0 0,-1 1 0 0 0,1-1 1 0 0,-1 0-1 0 0,1 0 0 0 0,-1 1 0 0 0,1-1 1 0 0,-1 1-1 0 0,0-1 0 0 0,1 1 0 0 0,-1 0 1 0 0,1-1-1 0 0,-1 1 0 0 0,0 0 0 0 0,0 0 1 0 0,0 0-1 0 0,2 2 0 0 0,7 15 22 0 0</inkml:trace>
  <inkml:trace contextRef="#ctx0" brushRef="#br0" timeOffset="9944.43">4583 1161 3208 0 0,'-3'-10'12092'0'0,"-3"4"-9601"0"0,5 5-2432 0 0,0 0 0 0 0,0 1 0 0 0,0-1 0 0 0,0 0 0 0 0,1 0 0 0 0,-1 0 0 0 0,0 0-1 0 0,1 1 1 0 0,-1-1 0 0 0,1 0 0 0 0,-1 0 0 0 0,1 0 0 0 0,-1 0 0 0 0,1 0 0 0 0,0-1 0 0 0,-1 1 0 0 0,1 0 0 0 0,0 0 0 0 0,0 0 0 0 0,0-1 0 0 0,0 0 301 0 0,10-16 1930 0 0,-6 17-2187 0 0,-1 0 0 0 0,1 0-1 0 0,0 0 1 0 0,0 0 0 0 0,0 1 0 0 0,0-1 0 0 0,0 1 0 0 0,0 0 0 0 0,0 0 0 0 0,0 1-1 0 0,0-1 1 0 0,-1 1 0 0 0,8 2 0 0 0,45 18 951 0 0,-54-20-1039 0 0,0 0 0 0 0,0 1 0 0 0,0 0 0 0 0,0-1 1 0 0,0 1-1 0 0,0 0 0 0 0,0 0 0 0 0,-1 0 0 0 0,1 0 0 0 0,-1 0 1 0 0,0 0-1 0 0,0 0 0 0 0,1 0 0 0 0,-1 1 0 0 0,-1-1 0 0 0,1 0 1 0 0,0 1-1 0 0,0-1 0 0 0,-1 1 0 0 0,0-1 0 0 0,1 1 0 0 0,-1-1 1 0 0,0 1-1 0 0,0 3 0 0 0,-1-3-28 0 0,1 0 0 0 0,0 1 1 0 0,-1-1-1 0 0,1 0 0 0 0,-1 0 1 0 0,0 0-1 0 0,0 0 0 0 0,0 0 0 0 0,0 0 1 0 0,-1 0-1 0 0,1 0 0 0 0,-1 0 1 0 0,0 0-1 0 0,0-1 0 0 0,0 1 0 0 0,0-1 1 0 0,0 1-1 0 0,-1-1 0 0 0,-2 3 0 0 0,-70 53-188 0 0,45-31 313 0 0,21-16 44 0 0,7-10 1 0 0,2 0-130 0 0,0 0 1 0 0,0-1 0 0 0,1 1 0 0 0,-1-1 0 0 0,0 1 0 0 0,1-1 0 0 0,-1 1 0 0 0,0-1 0 0 0,1 1 0 0 0,-1-1 0 0 0,0 1 0 0 0,1-1 0 0 0,-1 1-1 0 0,1-1 1 0 0,-1 0 0 0 0,1 1 0 0 0,-1-1 0 0 0,1 0 0 0 0,-1 1 0 0 0,1-1 0 0 0,1 0 0 0 0,14 1 238 0 0,4-1-241 0 0,1-1 1 0 0,-1 0-1 0 0,1-2 0 0 0,32-8 0 0 0,40-13-68 0 0</inkml:trace>
  <inkml:trace contextRef="#ctx0" brushRef="#br0" timeOffset="10348.04">4837 1161 8329 0 0,'0'0'13721'0'0,"0"-5"-10726"0"0,2-18-2157 0 0,4 20-609 0 0,-1 0 0 0 0,1 1 0 0 0,0-1 0 0 0,1 1 0 0 0,-1 0-1 0 0,0 0 1 0 0,1 1 0 0 0,-1 0 0 0 0,1 0 0 0 0,6 1 0 0 0,-11 1-164 0 0,1 1 0 0 0,-1 0-1 0 0,1 0 1 0 0,-1 1 0 0 0,0-1-1 0 0,0 0 1 0 0,0 1 0 0 0,0-1 0 0 0,-1 1-1 0 0,1 0 1 0 0,0 0 0 0 0,-1-1 0 0 0,1 5-1 0 0,-1-5-40 0 0,0 1-5 0 0,0 1 0 0 0,0 0 0 0 0,0 0 0 0 0,-1 0 0 0 0,1 0 0 0 0,-1 0 0 0 0,0-1 0 0 0,0 1 0 0 0,-1 0 0 0 0,1 0 0 0 0,-1 0 0 0 0,0 0 0 0 0,0 0 0 0 0,-2 4 0 0 0,-3 27 16 0 0,-4 34 99 0 0,10-68-147 0 0,0 0 1 0 0,0-1-1 0 0,0 1 0 0 0,0 0 0 0 0,0 0 0 0 0,0-1 1 0 0,0 1-1 0 0,0 0 0 0 0,0 0 0 0 0,1-1 0 0 0,-1 1 1 0 0,0 0-1 0 0,0-1 0 0 0,1 1 0 0 0,-1 0 0 0 0,1-1 0 0 0,-1 1 1 0 0,0 0-1 0 0,1-1 0 0 0,-1 1 0 0 0,1-1 0 0 0,-1 1 1 0 0,1-1-1 0 0,-1 1 0 0 0,1-1 0 0 0,0 1 0 0 0,-1-1 1 0 0,1 1-1 0 0,0-1 0 0 0,-1 0 0 0 0,1 1 0 0 0,1-1 1 0 0,32-1-999 0 0,-25 0 954 0 0,43-7-9 0 0</inkml:trace>
  <inkml:trace contextRef="#ctx0" brushRef="#br0" timeOffset="10698">5160 1210 8359 0 0,'0'0'18964'0'0,"2"-9"-17327"0"0,21 8-695 0 0,45 3-1738 0 0,-24 6 734 0 0</inkml:trace>
  <inkml:trace contextRef="#ctx0" brushRef="#br0" timeOffset="11048.41">5513 1191 5930 0 0,'0'0'14910'0'0,"-20"-31"-12647"0"0,10-26 702 0 0,20 19-292 0 0,-10 36-1973 0 0,10-6 532 0 0,-6 16-1008 0 0,-3-8-216 0 0,-1 0 1 0 0,0 0-1 0 0,1 1 1 0 0,-1-1-1 0 0,1 0 0 0 0,-1 1 1 0 0,0-1-1 0 0,1 0 0 0 0,-1 1 1 0 0,0-1-1 0 0,0 1 0 0 0,1-1 1 0 0,-1 1-1 0 0,0-1 1 0 0,0 0-1 0 0,0 1 0 0 0,1-1 1 0 0,-1 1-1 0 0,0-1 0 0 0,0 1 1 0 0,0-1-1 0 0,0 1 0 0 0,0-1 1 0 0,0 1-1 0 0,0-1 0 0 0,0 2 1 0 0,1 10 45 0 0,1 0 0 0 0,0 0 1 0 0,0 0-1 0 0,8 19 0 0 0,0 6-264 0 0,7 31-620 0 0,7 1 764 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4:22.85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121 118 6630 0 0,'8'-12'13422'0'0,"-1"-9"-11480"0"0,-1 5-1326 0 0,-6 15-575 0 0,1 0 1 0 0,-1 0-1 0 0,1 1 1 0 0,-1-1-1 0 0,1 0 1 0 0,0 0-1 0 0,-1 0 1 0 0,1 0-1 0 0,0 0 1 0 0,0 1-1 0 0,-1-1 1 0 0,1 0-1 0 0,0 1 1 0 0,0-1-1 0 0,0 1 1 0 0,0-1-1 0 0,0 1 1 0 0,1-1-1 0 0,9-6 566 0 0,0 1 348 0 0,-13 19-259 0 0,-15 23-378 0 0,-91 117-478 0 0,88-130 68 0 0,18-21 83 0 0,-1 0 1 0 0,0 1-1 0 0,1-1 1 0 0,0 1 0 0 0,0-1-1 0 0,0 1 1 0 0,0 0-1 0 0,0 0 1 0 0,0 0-1 0 0,1 0 1 0 0,0 0 0 0 0,-1 0-1 0 0,1 0 1 0 0,-1 6-1 0 0,0 6 74 0 0,2-10 271 0 0,10-5 25 0 0,3 0-235 0 0,84-10 1051 0 0,-39 0-1330 0 0,-28-3-1864 0 0,-30-3 1934 0 0</inkml:trace>
  <inkml:trace contextRef="#ctx0" brushRef="#br0" timeOffset="352.52">150 157 2986 0 0,'0'-23'9593'0'0,"0"0"-5507"0"0,0-85 316 0 0,-1 107-4320 0 0,1 1 0 0 0,-1 0 0 0 0,1 0 0 0 0,-1-1 0 0 0,1 1 0 0 0,-1 0 0 0 0,1 0 0 0 0,-1 0 0 0 0,1 0 0 0 0,-1 0 0 0 0,1 0 0 0 0,-1 0 0 0 0,0 0 0 0 0,1 0 0 0 0,-1 0 0 0 0,1 0 0 0 0,-1 0 0 0 0,1 0 0 0 0,-1 0 0 0 0,1 0 0 0 0,-1 1 1 0 0,1-1-1 0 0,-1 0 0 0 0,1 0 0 0 0,-1 1 0 0 0,1-1 0 0 0,-1 0 0 0 0,1 1 0 0 0,-1-1 0 0 0,1 0 0 0 0,0 1 0 0 0,-1-1 0 0 0,1 1 0 0 0,0-1 0 0 0,-1 1 0 0 0,1-1 0 0 0,0 0 0 0 0,-1 1 0 0 0,1-1 0 0 0,0 1 0 0 0,0 0 0 0 0,0-1 0 0 0,0 1 0 0 0,-1-1 0 0 0,1 1 0 0 0,0 262 1414 0 0,7-223-2060 0 0,-2-21 455 0 0,13 59 38 0 0</inkml:trace>
  <inkml:trace contextRef="#ctx0" brushRef="#br0" timeOffset="735.81">365 69 7899 0 0,'0'-8'10897'0'0,"0"1"-6169"0"0,0-19-4416 0 0,0 18 1965 0 0,1 8-2253 0 0,0 0-1 0 0,0 0 1 0 0,0 0-1 0 0,0 0 1 0 0,0 1-1 0 0,0-1 1 0 0,0 0-1 0 0,0 0 1 0 0,0 1-1 0 0,0-1 1 0 0,0 0-1 0 0,0 1 1 0 0,0-1-1 0 0,0 1 1 0 0,0-1-1 0 0,-1 1 1 0 0,1-1-1 0 0,0 1 1 0 0,0 0-1 0 0,-1-1 1 0 0,1 1-1 0 0,1 1 1 0 0,15 16 146 0 0,-15-16-155 0 0,0-1-1 0 0,0 1 1 0 0,0 0 0 0 0,0-1 0 0 0,0 1-1 0 0,-1 0 1 0 0,1 0 0 0 0,0 0 0 0 0,-1 0 0 0 0,3 5-1 0 0,0 2 7 0 0,0-3-64 0 0,-1 0 1 0 0,0 1 0 0 0,0 0-1 0 0,-1 0 1 0 0,0 0 0 0 0,0 0-1 0 0,0 0 1 0 0,-1 0 0 0 0,0 0-1 0 0,-1 10 1 0 0,0-14 28 0 0,0-1 0 0 0,0 1 0 0 0,0-1 0 0 0,-1 0 0 0 0,1 1 0 0 0,-1-1 0 0 0,0 0 0 0 0,0 0 0 0 0,0 1 1 0 0,0-1-1 0 0,0 0 0 0 0,0 0 0 0 0,-1 0 0 0 0,1 0 0 0 0,0 0 0 0 0,-1 0 0 0 0,0-1 0 0 0,1 1 0 0 0,-1 0 0 0 0,0-1 0 0 0,0 1 0 0 0,-4 1 1 0 0,-22 5 1000 0 0,31-9-962 0 0,-1 0 0 0 0,1-1 0 0 0,-1 1 1 0 0,1 0-1 0 0,-1 0 0 0 0,1 1 1 0 0,0-1-1 0 0,-1 0 0 0 0,1 1 0 0 0,0 0 1 0 0,0 0-1 0 0,-1 0 0 0 0,1 0 1 0 0,0 0-1 0 0,0 0 0 0 0,-1 1 1 0 0,1-1-1 0 0,0 1 0 0 0,-1 0 0 0 0,1-1 1 0 0,0 1-1 0 0,-1 1 0 0 0,1-1 1 0 0,-1 0-1 0 0,0 1 0 0 0,1-1 0 0 0,-1 1 1 0 0,0 0-1 0 0,0-1 0 0 0,0 1 1 0 0,0 0-1 0 0,0 0 0 0 0,-1 0 1 0 0,4 5-1 0 0,0 3 58 0 0,-3-9-57 0 0,-1 1-1 0 0,0 0 0 0 0,1 0 1 0 0,-1 0-1 0 0,0 0 0 0 0,0 0 0 0 0,0 0 1 0 0,0 0-1 0 0,0 0 0 0 0,-1 0 1 0 0,1 1-1 0 0,-1-1 0 0 0,1 0 1 0 0,-1 0-1 0 0,0 1 0 0 0,0-1 0 0 0,0 0 1 0 0,0 0-1 0 0,0 1 0 0 0,-1-1 1 0 0,1 0-1 0 0,-1 0 0 0 0,1 0 0 0 0,-1 1 1 0 0,0-1-1 0 0,0 0 0 0 0,0 0 1 0 0,0 0-1 0 0,0 0 0 0 0,0 0 0 0 0,-3 3 1 0 0,-1-2 44 0 0,0-1-1 0 0,0 1 1 0 0,-1-1 0 0 0,1 0 0 0 0,-1 0 0 0 0,1 0 0 0 0,-1-1 0 0 0,1 0-1 0 0,-1 0 1 0 0,0 0 0 0 0,0-1 0 0 0,0 0 0 0 0,1 0 0 0 0,-12-2 0 0 0,-3 1-352 0 0,18 1-2 0 0,-3-9-479 0 0,20-1 682 0 0</inkml:trace>
  <inkml:trace contextRef="#ctx0" brushRef="#br0" timeOffset="1153.56">679 128 7017 0 0,'-4'-2'16100'0'0,"0"-4"-15362"0"0,51-7 360 0 0,-40 10-931 0 0,0 1 1 0 0,0 1-1 0 0,1-1 1 0 0,-1 1-1 0 0,1 1 0 0 0,-1-1 1 0 0,0 1-1 0 0,11 1 1 0 0,4 0 275 0 0,-21-1-426 0 0,0 1 0 0 0,1-1-1 0 0,-1 1 1 0 0,0 0 0 0 0,0-1 0 0 0,0 1-1 0 0,0 0 1 0 0,0 0 0 0 0,0 0 0 0 0,0 0-1 0 0,0 0 1 0 0,0 0 0 0 0,0 0 0 0 0,0 0-1 0 0,-1 0 1 0 0,1 0 0 0 0,0 0-1 0 0,-1 0 1 0 0,1 1 0 0 0,-1-1 0 0 0,0 0-1 0 0,1 1 1 0 0,-1-1 0 0 0,0 0 0 0 0,0 0-1 0 0,1 1 1 0 0,-1-1 0 0 0,0 0 0 0 0,0 1-1 0 0,-1-1 1 0 0,1 0 0 0 0,0 3 0 0 0,0 0-3 0 0,0 1 1 0 0,-1-1 0 0 0,1 1 0 0 0,-1 0 0 0 0,0-1 0 0 0,0 0 0 0 0,0 1 0 0 0,-1-1 0 0 0,-1 5 0 0 0,-1-3-9 0 0,-20 31 301 0 0,-45 51 0 0 0,69-88-295 0 0,0 0 1 0 0,-1 0-1 0 0,1 1 0 0 0,0-1 1 0 0,-1 0-1 0 0,1 1 1 0 0,0-1-1 0 0,0 0 0 0 0,-1 1 1 0 0,1-1-1 0 0,0 0 0 0 0,0 1 1 0 0,0-1-1 0 0,0 1 1 0 0,-1-1-1 0 0,1 1 0 0 0,0-1 1 0 0,0 0-1 0 0,0 1 0 0 0,0-1 1 0 0,0 1-1 0 0,0-1 1 0 0,0 1-1 0 0,0-1 0 0 0,0 0 1 0 0,0 1-1 0 0,0-1 0 0 0,0 1 1 0 0,1-1-1 0 0,-1 0 1 0 0,0 1-1 0 0,0-1 0 0 0,0 1 1 0 0,0-1-1 0 0,1 0 0 0 0,-1 1 1 0 0,0-1-1 0 0,0 0 0 0 0,1 1 1 0 0,-1-1-1 0 0,0 0 1 0 0,1 1-1 0 0,-1-1 0 0 0,0 0 1 0 0,1 0-1 0 0,-1 1 0 0 0,0-1 1 0 0,1 0-1 0 0,-1 0 1 0 0,1 0-1 0 0,-1 0 0 0 0,0 0 1 0 0,1 1-1 0 0,-1-1 0 0 0,1 0 1 0 0,-1 0-1 0 0,1 0 1 0 0,-1 0-1 0 0,0 0 0 0 0,1 0 1 0 0,-1 0-1 0 0,1 0 0 0 0,-1-1 1 0 0,1 1-1 0 0,0 0 0 0 0,40 1 474 0 0,-33-1-653 0 0,-2-1 69 0 0,0 1 0 0 0,0-2 1 0 0,0 1-1 0 0,-1 0 0 0 0,1-1 0 0 0,9-4 0 0 0,-11 4 67 0 0,48-22-30 0 0</inkml:trace>
  <inkml:trace contextRef="#ctx0" brushRef="#br0" timeOffset="1519.41">953 89 8067 0 0,'16'-2'13850'0'0,"4"-6"-9788"0"0,11-2-4321 0 0,-5 4 1035 0 0,-24 5-728 0 0,0 0 1 0 0,0 1-1 0 0,1-1 0 0 0,-1 0 0 0 0,0 1 0 0 0,0-1 1 0 0,0 1-1 0 0,1 0 0 0 0,-1-1 0 0 0,0 1 0 0 0,0 0 0 0 0,0 1 1 0 0,1-1-1 0 0,-1 0 0 0 0,0 1 0 0 0,0-1 0 0 0,0 1 1 0 0,3 0-1 0 0,-2 2 5 0 0,1 0 1 0 0,-1-1-1 0 0,0 1 1 0 0,0 0 0 0 0,0 0-1 0 0,-1 1 1 0 0,1-1-1 0 0,-1 1 1 0 0,1-1 0 0 0,-1 1-1 0 0,0 0 1 0 0,-1 0-1 0 0,1 0 1 0 0,-1 0-1 0 0,0 0 1 0 0,0 0 0 0 0,0 0-1 0 0,1 5 1 0 0,1 11 30 0 0,-1 1 0 0 0,0 31 0 0 0,-4-29-309 0 0,-1 0-1 0 0,0-1 1 0 0,-10 31-1 0 0,4-27 185 0 0</inkml:trace>
  <inkml:trace contextRef="#ctx0" brushRef="#br0" timeOffset="1903.98">982 236 7801 0 0,'0'0'15577'0'0,"0"-1"-15477"0"0,1 1 0 0 0,-1-1 1 0 0,0 1-1 0 0,0-1 0 0 0,1 1 0 0 0,-1-1 0 0 0,0 1 0 0 0,1-1 1 0 0,-1 1-1 0 0,1-1 0 0 0,-1 1 0 0 0,0-1 0 0 0,1 1 0 0 0,-1-1 1 0 0,1 1-1 0 0,-1 0 0 0 0,1-1 0 0 0,0 1 0 0 0,-1 0 0 0 0,1-1 1 0 0,0 1-1 0 0,112-8 466 0 0,-20 6-579 0 0</inkml:trace>
  <inkml:trace contextRef="#ctx0" brushRef="#br0" timeOffset="2273.87">1393 50 8464 0 0,'0'0'17001'0'0,"22"-30"-14506"0"0,-14 31-2269 0 0,0 0 0 0 0,1 0 0 0 0,-1 1 0 0 0,0 0 0 0 0,0 0 0 0 0,0 1 0 0 0,10 4 0 0 0,-14-5-150 0 0,1 1 0 0 0,0-1 1 0 0,0 1-1 0 0,-1 0 0 0 0,0 0 0 0 0,1 0 1 0 0,-1 1-1 0 0,0-1 0 0 0,-1 1 1 0 0,1 0-1 0 0,-1 0 0 0 0,6 8 1 0 0,-9-10-42 0 0,11 29 128 0 0,-11-30-172 0 0,0 0 1 0 0,0 0-1 0 0,0 1 0 0 0,-1-1 0 0 0,1 0 1 0 0,0 0-1 0 0,-1 1 0 0 0,1-1 0 0 0,0 0 1 0 0,-1 0-1 0 0,0 0 0 0 0,1 0 1 0 0,-1 0-1 0 0,0 0 0 0 0,1 0 0 0 0,-1 0 1 0 0,0 0-1 0 0,0 0 0 0 0,0 0 0 0 0,0 0 1 0 0,0-1-1 0 0,0 1 0 0 0,0 0 0 0 0,0-1 1 0 0,0 1-1 0 0,0 0 0 0 0,-2 0 1 0 0,-8 4-100 0 0,5-1 53 0 0,0-1 0 0 0,1 0 0 0 0,-1-1 0 0 0,-1 0 0 0 0,1 0-1 0 0,0 0 1 0 0,0 0 0 0 0,-13 0 0 0 0,-6 4-85 0 0,24-6 152 0 0,1 0-1 0 0,0 0 0 0 0,-1 0 0 0 0,1 0 1 0 0,0 0-1 0 0,-1 0 0 0 0,1 0 0 0 0,0 0 0 0 0,-1 0 1 0 0,1 0-1 0 0,0 1 0 0 0,0-1 0 0 0,-1 0 1 0 0,1 0-1 0 0,0 0 0 0 0,0 1 0 0 0,-1-1 1 0 0,1 0-1 0 0,0 0 0 0 0,0 1 0 0 0,0-1 1 0 0,-1 0-1 0 0,1 0 0 0 0,0 1 0 0 0,0-1 1 0 0,0 0-1 0 0,0 1 0 0 0,0-1 0 0 0,-1 0 1 0 0,1 1-1 0 0,0-1 0 0 0,0 0 0 0 0,0 1 0 0 0,0-1 1 0 0,0 0-1 0 0,0 1 0 0 0,0-1 0 0 0,0 0 1 0 0,0 1-1 0 0,0-1 0 0 0,1 0 0 0 0,-1 0 1 0 0,0 1-1 0 0,0-1 0 0 0,0 0 0 0 0,0 1 1 0 0,0-1-1 0 0,0 0 0 0 0,1 1 0 0 0,0-1 2 0 0,-1 1 0 0 0,1-1-1 0 0,-1 0 1 0 0,1 1-1 0 0,0-1 1 0 0,-1 0 0 0 0,1 0-1 0 0,0 1 1 0 0,0-1 0 0 0,-1 0-1 0 0,1 0 1 0 0,0 0-1 0 0,-1 0 1 0 0,1 0 0 0 0,0 0-1 0 0,-1 0 1 0 0,1 0 0 0 0,0 0-1 0 0,0-1 1 0 0,-1 1 0 0 0,1 0-1 0 0,0-1 1 0 0,0 1 1 0 0,0 0-1 0 0,-1 0 1 0 0,1 0 0 0 0,0-1-1 0 0,-1 1 1 0 0,1 0 0 0 0,0 0-1 0 0,-1 0 1 0 0,1 0 0 0 0,0 0 0 0 0,-1 0-1 0 0,1 0 1 0 0,0 0 0 0 0,0 0-1 0 0,-1 1 1 0 0,1-1 0 0 0,0 0 0 0 0,-1 0-1 0 0,1 0 1 0 0,-1 1 0 0 0,1-1-1 0 0,1 1 1 0 0,17 15 296 0 0,-17-15-272 0 0,0 0 1 0 0,0 1-1 0 0,0-1 0 0 0,0 0 1 0 0,-1 1-1 0 0,1-1 0 0 0,-1 1 1 0 0,1 0-1 0 0,-1 0 1 0 0,1-1-1 0 0,-1 1 0 0 0,0 0 1 0 0,0 0-1 0 0,0 0 0 0 0,0 0 1 0 0,0 1-1 0 0,0-1 0 0 0,-1 0 1 0 0,1 0-1 0 0,-1 0 1 0 0,1 1-1 0 0,-1-1 0 0 0,0 0 1 0 0,0 1-1 0 0,0 1 0 0 0,1 6 45 0 0,-1-9-75 0 0,1 1-1 0 0,-1-1 0 0 0,0 1 0 0 0,0-1 1 0 0,0 0-1 0 0,0 1 0 0 0,0-1 0 0 0,0 1 0 0 0,-1-1 1 0 0,1 1-1 0 0,0-1 0 0 0,-1 0 0 0 0,1 1 1 0 0,-1-1-1 0 0,1 0 0 0 0,-1 1 0 0 0,0-1 1 0 0,0 0-1 0 0,1 0 0 0 0,-1 0 0 0 0,0 0 0 0 0,0 0 1 0 0,0 0-1 0 0,0 0 0 0 0,0 0 0 0 0,-1 0 1 0 0,1 0-1 0 0,0 0 0 0 0,0 0 0 0 0,0-1 1 0 0,-1 1-1 0 0,-1 0 0 0 0,-2 2-7 0 0,0 0 0 0 0,0-1 0 0 0,0 1 0 0 0,0-1 0 0 0,-1 0 0 0 0,1-1 0 0 0,-1 1 0 0 0,1-1 0 0 0,-1 0 0 0 0,1-1 0 0 0,-1 1 0 0 0,0-1 0 0 0,-11-1 0 0 0,4-1 0 0 0,-13-6 0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4:36.31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363 295 6226 0 0,'0'-7'10573'0'0,"0"2"-6066"0"0,0-20-3092 0 0,0 23-1097 0 0,-3-2 417 0 0,-4-7-53 0 0,5 8-536 0 0,-2 2-5 0 0,-1 0 1 0 0,1 0-1 0 0,-1 0 1 0 0,0 1-1 0 0,1 0 1 0 0,-1 0-1 0 0,1 0 1 0 0,-1 0-1 0 0,-5 2 1 0 0,-8-2 322 0 0,9 1-300 0 0,-1 0 1 0 0,0 1-1 0 0,0 0 0 0 0,1 0 0 0 0,-1 1 0 0 0,1 0 0 0 0,0 1 1 0 0,-1 0-1 0 0,-13 9 0 0 0,5-2 70 0 0,1 1 0 0 0,1 0 0 0 0,-26 25 0 0 0,22-22-109 0 0,18-14-118 0 0,1 0 0 0 0,-1 0 0 0 0,1 0 0 0 0,-1 0 0 0 0,1 0 0 0 0,-1 1 0 0 0,1-1 0 0 0,0 0 0 0 0,0 1-1 0 0,-1-1 1 0 0,1 1 0 0 0,0-1 0 0 0,0 1 0 0 0,1 0 0 0 0,-1-1 0 0 0,0 1 0 0 0,0 2 0 0 0,0-2-9 0 0,0 0-1 0 0,0 0 0 0 0,0 1 1 0 0,1-1-1 0 0,-1 0 0 0 0,1 0 1 0 0,-1 0-1 0 0,1 1 0 0 0,0-1 1 0 0,0 0-1 0 0,0 1 1 0 0,0-1-1 0 0,0 0 0 0 0,0 0 1 0 0,1 1-1 0 0,-1-1 0 0 0,1 0 1 0 0,0 0-1 0 0,0 0 1 0 0,0 0-1 0 0,1 3 0 0 0,1-3-3 0 0,-1 1 0 0 0,2-1 0 0 0,-1 1 0 0 0,0-1 0 0 0,0 0 0 0 0,1-1 0 0 0,-1 1 0 0 0,1 0 0 0 0,-1-1-1 0 0,1 0 1 0 0,0 0 0 0 0,5 1 0 0 0,3 1 16 0 0,0 0 0 0 0,0 1 0 0 0,-1 0 0 0 0,1 1 0 0 0,-1 0 1 0 0,0 0-1 0 0,0 1 0 0 0,-1 1 0 0 0,0 0 0 0 0,14 12 0 0 0,-2 2 73 0 0,-17-17-56 0 0,-1 0 0 0 0,1 0 0 0 0,-1 1 0 0 0,0-1 0 0 0,-1 1 0 0 0,1 0 0 0 0,-1 0 0 0 0,5 9-1 0 0,1 18 236 0 0,-9-31-246 0 0,0 0 0 0 0,0 1-1 0 0,0-1 1 0 0,0 0-1 0 0,0 0 1 0 0,0 0-1 0 0,0 0 1 0 0,0 1-1 0 0,0-1 1 0 0,0 0-1 0 0,-1 0 1 0 0,1 0 0 0 0,-1 0-1 0 0,1 0 1 0 0,0 0-1 0 0,-1 0 1 0 0,0 0-1 0 0,1 0 1 0 0,-1 0-1 0 0,0 0 1 0 0,1 0-1 0 0,-1 0 1 0 0,0 0 0 0 0,0 0-1 0 0,-1 0 1 0 0,-25 19 456 0 0,24-17-416 0 0,0 0-1 0 0,-1 0 1 0 0,1 0 0 0 0,-1-1-1 0 0,1 0 1 0 0,-1 1-1 0 0,0-2 1 0 0,0 1-1 0 0,-5 2 1 0 0,-21 1 253 0 0,0-1 0 0 0,0-2 0 0 0,-54-2 0 0 0,44 0-993 0 0,38 0 165 0 0,14 0-793 0 0,45 0 1180 0 0</inkml:trace>
  <inkml:trace contextRef="#ctx0" brushRef="#br0" timeOffset="643.09">480 80 6455 0 0,'0'0'12376'0'0,"-19"-31"-7193"0"0,21 28-5050 0 0,0 0-1 0 0,0 1 0 0 0,1-1 1 0 0,-1 1-1 0 0,1 0 0 0 0,0 0 0 0 0,0 0 1 0 0,0 0-1 0 0,0 0 0 0 0,0 0 0 0 0,0 1 1 0 0,0 0-1 0 0,1-1 0 0 0,-1 1 0 0 0,0 0 1 0 0,1 1-1 0 0,3-1 0 0 0,8-4 181 0 0,0 2 0 0 0,1 0 0 0 0,17-2 0 0 0,-31 5-270 0 0,0 0 0 0 0,1 0-1 0 0,-1-1 1 0 0,1 1 0 0 0,-1 1 0 0 0,0-1-1 0 0,1 0 1 0 0,-1 1 0 0 0,0-1 0 0 0,1 1-1 0 0,-1 0 1 0 0,0-1 0 0 0,1 1 0 0 0,-1 0-1 0 0,0 0 1 0 0,0 1 0 0 0,3 1 0 0 0,-3 0-24 0 0,-1 0 1 0 0,0 0-1 0 0,0 0 0 0 0,-1 0 1 0 0,1 0-1 0 0,0 0 1 0 0,-1 0-1 0 0,0 0 1 0 0,0 1-1 0 0,0-1 1 0 0,0 5-1 0 0,0-3-13 0 0,-2 1 0 0 0,1 0 0 0 0,-1-1 0 0 0,0 1 0 0 0,0 0 0 0 0,0-1 0 0 0,-1 1-1 0 0,0-1 1 0 0,0 0 0 0 0,-1 1 0 0 0,1-2 0 0 0,-1 1 0 0 0,0 0 0 0 0,0-1 0 0 0,-8 7 0 0 0,-16 21 88 0 0,16-19 9 0 0,11-12-69 0 0,-1 1 0 0 0,1-1-1 0 0,-1 0 1 0 0,1 1 0 0 0,-1-1 0 0 0,1 1-1 0 0,0 0 1 0 0,0-1 0 0 0,0 1 0 0 0,0 0-1 0 0,0 0 1 0 0,0 0 0 0 0,0 3-1 0 0,1-3 639 0 0,49 8 147 0 0,-43-10-906 0 0,0 0-1 0 0,0 0 1 0 0,0 1 0 0 0,0 0 0 0 0,0 0-1 0 0,0 1 1 0 0,0 0 0 0 0,8 3 0 0 0,-11-4 29 0 0,39 15-10 0 0</inkml:trace>
  <inkml:trace contextRef="#ctx0" brushRef="#br0" timeOffset="1046.23">744 491 5698 0 0,'0'0'12421'0'0,"-27"0"-5586"0"0,58-1-6286 0 0,-23 0-599 0 0,1 1 0 0 0,0-1 0 0 0,0 2 0 0 0,-1-1 1 0 0,1 1-1 0 0,0 1 0 0 0,-1-1 0 0 0,1 1 0 0 0,12 6 0 0 0,23 10 5 0 0</inkml:trace>
  <inkml:trace contextRef="#ctx0" brushRef="#br0" timeOffset="1384.54">715 618 4337 0 0,'0'0'11551'0'0,"2"20"-6087"0"0,84-22-4393 0 0,-17-6-1095 0 0</inkml:trace>
  <inkml:trace contextRef="#ctx0" brushRef="#br0" timeOffset="1888.22">1273 628 3505 0 0,'-9'1'11630'0'0,"-3"3"-8815"0"0,8-1-3842 0 0,11-1 4513 0 0,122-2-1244 0 0,457-8 1737 0 0,-204 2-2893 0 0,-46 2-380 0 0,99 1 98 0 0,-252 4-532 0 0,176 9 210 0 0,15 0-142 0 0,-67 2-171 0 0,-199-6-148 0 0,-15-3-18 0 0,243 23-119 0 0,-246-18 46 0 0,92 19-99 0 0,-160-22 77 0 0,-24-3-65 0 0,-19-2-150 0 0,4 0 13 0 0,3-1-140 0 0,3 1-32 0 0,-16 2-767 0 0,-15 6 1117 0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9-19T08:24:41.65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61 256 4071 0 0,'0'0'14483'0'0,"2"-19"-12545"0"0,25 11-910 0 0,-5 3-546 0 0,-4 0-252 0 0,0 1-1 0 0,1 1 0 0 0,-1 0 1 0 0,24 0-1 0 0,47 3-504 0 0,-117 12-352 0 0,-31 7 5 0 0,-9 1 88 0 0,42-11 353 0 0,-9 0-15 0 0,24-9 195 0 0,-1 2 0 0 0,1 0 0 0 0,0 0 0 0 0,-1 1 0 0 0,-16 6 0 0 0,13-4 790 0 0,37-9-102 0 0,11 3-56 0 0,35 1 344 0 0,-64 0-926 0 0,0 1-1 0 0,0-1 1 0 0,0 1 0 0 0,0 0-1 0 0,-1 0 1 0 0,1 0 0 0 0,0 0-1 0 0,-1 1 1 0 0,1-1-1 0 0,-1 1 1 0 0,1 0 0 0 0,-1 0-1 0 0,5 4 1 0 0,-6-4-30 0 0,0 1 1 0 0,0-1-1 0 0,0 0 0 0 0,0 1 1 0 0,-1-1-1 0 0,1 1 0 0 0,-1 0 1 0 0,1-1-1 0 0,-1 1 0 0 0,0 0 1 0 0,0 0-1 0 0,0 0 0 0 0,0 0 1 0 0,-1 0-1 0 0,1 0 0 0 0,-1 0 1 0 0,0 0-1 0 0,0 0 0 0 0,0 0 1 0 0,0 4-1 0 0,-2-1-3 0 0,1 0 0 0 0,-1-1 0 0 0,0 1 0 0 0,0 0 0 0 0,-1-1 0 0 0,1 1 0 0 0,-1-1 0 0 0,-1 0 0 0 0,-5 9 0 0 0,-5 2 39 0 0,-1 0 1 0 0,-1-1-1 0 0,0-1 1 0 0,-35 24-1 0 0,40-30 12 0 0,8-5-21 0 0,1-1 1 0 0,-1 0 0 0 0,0 0-1 0 0,0 0 1 0 0,0 0 0 0 0,0-1 0 0 0,0 1-1 0 0,0-1 1 0 0,-1 0 0 0 0,1 0-1 0 0,0 0 1 0 0,-5 1 0 0 0,6-2 647 0 0,30-9 750 0 0,-27 9-1398 0 0,1-1 0 0 0,-1 0 0 0 0,1 1 1 0 0,-1-1-1 0 0,1 0 0 0 0,-1 1 0 0 0,1 0 1 0 0,-1-1-1 0 0,1 1 0 0 0,-1 0 0 0 0,1 0 1 0 0,-1 0-1 0 0,1 0 0 0 0,0 0 0 0 0,-1 0 1 0 0,1 0-1 0 0,-1 1 0 0 0,1-1 1 0 0,1 1-1 0 0,25 9 425 0 0,-7-1-486 0 0,6 5-580 0 0,9 19-1636 0 0,-2 1 2126 0 0</inkml:trace>
  <inkml:trace contextRef="#ctx0" brushRef="#br0" timeOffset="350.22">394 432 6227 0 0,'0'0'15119'0'0,"2"-20"-12405"0"0,8 23-2485 0 0,1-1 0 0 0,-1 2 0 0 0,0 0 0 0 0,0 0 0 0 0,0 1 0 0 0,0 0 0 0 0,-1 0 0 0 0,17 14-1 0 0,-10-7-170 0 0,15 11-391 0 0,39 38 0 0 0,-69-60 280 0 0,0 0 0 0 0,0 0-1 0 0,0 0 1 0 0,0 0-1 0 0,0 1 1 0 0,0-1-1 0 0,-1 0 1 0 0,1 0-1 0 0,0 1 1 0 0,-1-1 0 0 0,1 1-1 0 0,-1-1 1 0 0,0 1-1 0 0,1-1 1 0 0,-1 0-1 0 0,0 1 1 0 0,0-1-1 0 0,0 1 1 0 0,0-1 0 0 0,0 1-1 0 0,0-1 1 0 0,0 1-1 0 0,0-1 1 0 0,-1 1-1 0 0,1-1 1 0 0,-1 1-1 0 0,1-1 1 0 0,-1 0-1 0 0,0 2 1 0 0,-16 23-28 0 0</inkml:trace>
  <inkml:trace contextRef="#ctx0" brushRef="#br0" timeOffset="724.14">609 432 8062 0 0,'2'-5'15725'0'0,"4"-20"-15177"0"0,-3 12 1312 0 0,-16 21-1349 0 0,-23 26-575 0 0,34-32 181 0 0,-36 39-760 0 0,2 2 0 0 0,-36 56 0 0 0,63-84 318 0 0,-1 11 261 0 0</inkml:trace>
  <inkml:trace contextRef="#ctx0" brushRef="#br0" timeOffset="1365.95">766 559 8099 0 0,'0'0'16409'0'0,"0"39"-16087"0"0,0 77-1348 0 0,2-113 838 0 0,6 5 150 0 0</inkml:trace>
  <inkml:trace contextRef="#ctx0" brushRef="#br0" timeOffset="1366.95">795 392 54 0 0,'0'0'2273'0'0,"-19"10"-2273"0"0</inkml:trace>
  <inkml:trace contextRef="#ctx0" brushRef="#br0" timeOffset="1367.95">766 373 5764 0 0,'0'0'14701'0'0,"0"-20"-12338"0"0,0 11-2068 0 0,0 18-1736 0 0</inkml:trace>
  <inkml:trace contextRef="#ctx0" brushRef="#br0" timeOffset="1861.07">913 89 5711 0 0,'0'0'12308'0'0,"-10"-22"-8324"0"0,10 21-3903 0 0,-1-1 0 0 0,1 1 0 0 0,0-1 0 0 0,0 1 1 0 0,0-1-1 0 0,0 1 0 0 0,0-1 0 0 0,0 1 0 0 0,1-1 0 0 0,-1 1 0 0 0,0-1 1 0 0,1 1-1 0 0,-1 0 0 0 0,1-1 0 0 0,0 1 0 0 0,-1-1 0 0 0,1 1 1 0 0,0 0-1 0 0,0-1 0 0 0,0 1 0 0 0,0 0 0 0 0,0 0 0 0 0,0 0 0 0 0,0 0 1 0 0,0 0-1 0 0,0 0 0 0 0,0 0 0 0 0,1 0 0 0 0,-1 0 0 0 0,0 1 0 0 0,1-1 1 0 0,-1 1-1 0 0,1-1 0 0 0,-1 1 0 0 0,1-1 0 0 0,-1 1 0 0 0,1 0 1 0 0,-1-1-1 0 0,3 1 0 0 0,13-5 379 0 0,-5 0-160 0 0,1 2-1 0 0,0 0 1 0 0,0 0-1 0 0,21-1 0 0 0,-34 4-285 0 0,1 1 0 0 0,0-1 0 0 0,0 1 0 0 0,0-1 0 0 0,0 1 0 0 0,-1-1 0 0 0,1 1 0 0 0,0 0 0 0 0,-1 0 0 0 0,1-1 0 0 0,0 1 0 0 0,-1 0 0 0 0,1 0 0 0 0,-1 0 0 0 0,1-1 0 0 0,-1 1 0 0 0,1 0 0 0 0,-1 0 0 0 0,0 0 0 0 0,0 0 0 0 0,1 0 0 0 0,-1 0 0 0 0,0 0 0 0 0,0 0 0 0 0,0 0 0 0 0,0 0 0 0 0,0 0 0 0 0,0 0 0 0 0,0 0 0 0 0,-1 1-1 0 0,-2 32 45 0 0,-5-19-51 0 0,-1-2 1 0 0,-1 1 0 0 0,0-1-1 0 0,-1 0 1 0 0,-17 15 0 0 0,22-22 55 0 0,4-4-5 0 0,-1 0 0 0 0,0 1 1 0 0,1-1-1 0 0,-1 1 1 0 0,1-1-1 0 0,0 1 0 0 0,0 0 1 0 0,0 0-1 0 0,0 0 1 0 0,0 0-1 0 0,1 1 0 0 0,-1-1 1 0 0,1 0-1 0 0,0 1 1 0 0,0-1-1 0 0,0 0 0 0 0,1 1 1 0 0,-1 4-1 0 0,1-6 419 0 0,10-2-76 0 0,-5 0-262 0 0,1-1 0 0 0,-1 2 0 0 0,1-1 0 0 0,0 0-1 0 0,-1 1 1 0 0,1 0 0 0 0,-1 1 0 0 0,9 2-1 0 0,-12-3-161 0 0,0 0 0 0 0,1-1 0 0 0,-1 1 0 0 0,0-1 0 0 0,1 1 0 0 0,-1-1 0 0 0,0 0 0 0 0,1 0 0 0 0,-1 0-1 0 0,0 0 1 0 0,3 0 0 0 0,-3-1-92 0 0,-1 1 0 0 0,1 0 0 0 0,-1 0 0 0 0,1-1 0 0 0,-1 1 0 0 0,1 1 0 0 0,-1-1 0 0 0,1 0 0 0 0,-1 0 0 0 0,1 0 0 0 0,-1 1-1 0 0,1-1 1 0 0,-1 1 0 0 0,1-1 0 0 0,-1 1 0 0 0,0 0 0 0 0,1-1 0 0 0,-1 1 0 0 0,0 0 0 0 0,2 1 0 0 0,13 9-21 0 0</inkml:trace>
  <inkml:trace contextRef="#ctx0" brushRef="#br0" timeOffset="2486.06">1334 579 5739 0 0,'0'0'12165'0'0,"-28"0"-3848"0"0,76-1-6679 0 0,72 3-1724 0 0,-35 6 40 0 0</inkml:trace>
  <inkml:trace contextRef="#ctx0" brushRef="#br0" timeOffset="3163.97">1951 490 7568 0 0,'-1'-12'13210'0'0,"1"2"-9636"0"0,0-5-3323 0 0,0 15-245 0 0,0-1 0 0 0,0 1 1 0 0,0-1-1 0 0,0 1 0 0 0,0 0 1 0 0,0-1-1 0 0,0 1 0 0 0,0-1 1 0 0,1 1-1 0 0,-1-1 0 0 0,0 1 1 0 0,0-1-1 0 0,0 1 0 0 0,1 0 1 0 0,-1-1-1 0 0,0 1 0 0 0,0-1 1 0 0,1 1-1 0 0,-1 0 0 0 0,0-1 1 0 0,1 1-1 0 0,-1 0 0 0 0,0-1 1 0 0,1 1-1 0 0,-1 0 0 0 0,1 0 1 0 0,-1-1-1 0 0,0 1 0 0 0,1 0 1 0 0,-1 0-1 0 0,1 0 0 0 0,0-1 0 0 0,1 1 205 0 0,-2 0-192 0 0,0-1-1 0 0,0 0 1 0 0,1 1 0 0 0,-1-1 0 0 0,1 1 0 0 0,-1-1 0 0 0,0 1 0 0 0,1-1 0 0 0,-1 1 0 0 0,1-1 0 0 0,-1 1 0 0 0,1-1 0 0 0,0 1-1 0 0,-1 0 1 0 0,1-1 0 0 0,-1 1 0 0 0,1 0 0 0 0,0-1 0 0 0,-1 1 0 0 0,1 0 0 0 0,0 0 0 0 0,-1 0 0 0 0,1 0 0 0 0,0-1 0 0 0,-1 1-1 0 0,1 0 1 0 0,0 0 0 0 0,-1 0 0 0 0,1 1 0 0 0,0-1 0 0 0,0 0 0 0 0,27 0 285 0 0,-27 0-290 0 0,2 0-7 0 0,1 0 1 0 0,-1 0 0 0 0,0 0-1 0 0,1 0 1 0 0,-1 1 0 0 0,0 0-1 0 0,1-1 1 0 0,-1 1 0 0 0,0 0-1 0 0,0 1 1 0 0,0-1 0 0 0,0 1-1 0 0,0-1 1 0 0,0 1 0 0 0,5 4-1 0 0,-4-2-43 0 0,0 2 0 0 0,0-1 0 0 0,0 0-1 0 0,0 1 1 0 0,-1 0 0 0 0,3 7-1 0 0,-3-8 6 0 0,7 34-331 0 0,-9-35 323 0 0,0 0-1 0 0,-1-1 0 0 0,1 1 1 0 0,-1 0-1 0 0,1 0 0 0 0,-1 0 1 0 0,0 0-1 0 0,-1-1 0 0 0,1 1 1 0 0,-1 0-1 0 0,0 0 0 0 0,0 0 1 0 0,0-1-1 0 0,0 1 0 0 0,-4 6 1 0 0,4-8 37 0 0,-9-4 752 0 0,10-12-153 0 0,-1 9-424 0 0,0-1 1 0 0,1 1-1 0 0,0 0 1 0 0,0-1 0 0 0,1 1-1 0 0,-1 0 1 0 0,1-1-1 0 0,0 1 1 0 0,1 0 0 0 0,-1 0-1 0 0,1 0 1 0 0,0 0 0 0 0,0 0-1 0 0,1 0 1 0 0,-1 1-1 0 0,1-1 1 0 0,0 1 0 0 0,5-7-1 0 0,9-8 399 0 0,14-11 245 0 0,-25 26-671 0 0,1 0-1 0 0,0 1 1 0 0,0 0-1 0 0,0 0 1 0 0,1 0-1 0 0,-1 1 0 0 0,1 0 1 0 0,12-1-1 0 0,-18 3-152 0 0,0-1 0 0 0,0 1 0 0 0,0 0 0 0 0,-1 0 0 0 0,1 0 0 0 0,0 0 0 0 0,0 0-1 0 0,0 0 1 0 0,-1 1 0 0 0,1-1 0 0 0,0 1 0 0 0,0-1 0 0 0,-1 1 0 0 0,1 0 0 0 0,0-1 0 0 0,-1 1 0 0 0,1 0 0 0 0,-1 0-1 0 0,1 0 1 0 0,-1 0 0 0 0,1 0 0 0 0,-1 1 0 0 0,0-1 0 0 0,1 0 0 0 0,-1 1 0 0 0,0-1 0 0 0,0 1 0 0 0,0-1 0 0 0,0 1 0 0 0,0-1-1 0 0,-1 1 1 0 0,1 0 0 0 0,0 0 0 0 0,-1-1 0 0 0,1 1 0 0 0,-1 0 0 0 0,0 0 0 0 0,0-1 0 0 0,1 1 0 0 0,-1 0 0 0 0,-1 3 0 0 0,11 47-1156 0 0,-10-44 812 0 0,-1-1 0 0 0,0 1 0 0 0,0-1 0 0 0,-1 0-1 0 0,0 0 1 0 0,0 0 0 0 0,-6 12 0 0 0,-3 9-1215 0 0,10-10 1454 0 0</inkml:trace>
  <inkml:trace contextRef="#ctx0" brushRef="#br0" timeOffset="3655.99">2607 510 104 0 0,'-9'-6'10115'0'0,"7"3"-9358"0"0,1 1-1 0 0,0-1 0 0 0,-1 1 0 0 0,1-1 0 0 0,0 0 0 0 0,1 1 1 0 0,-1-1-1 0 0,0 0 0 0 0,0-5 0 0 0,1 7 69 0 0,-8-9 7314 0 0,64 57-6133 0 0,-50-41-1894 0 0,0-1 0 0 0,1 0 1 0 0,-1-1-1 0 0,1 0 0 0 0,0 0 0 0 0,12 5 0 0 0,22 13 179 0 0,47 27-45 0 0,-60-34-338 0 0,-24-13 9 0 0,1 0 1 0 0,-1 0-1 0 0,0 0 1 0 0,0 1-1 0 0,0 0 1 0 0,0-1 0 0 0,6 8-1 0 0,-5-5 308 0 0,1 5-3265 0 0,-7-10 2946 0 0,1 1 1 0 0,0-1 0 0 0,-1 1-1 0 0,1-1 1 0 0,-1 0-1 0 0,1 1 1 0 0,-1-1 0 0 0,1 0-1 0 0,-1 1 1 0 0,1-1 0 0 0,-1 0-1 0 0,0 0 1 0 0,1 1 0 0 0,-1-1-1 0 0,1 0 1 0 0,-1 0-1 0 0,0 0 1 0 0,1 0 0 0 0,-1 0-1 0 0,1 0 1 0 0,-1 0 0 0 0,0 0-1 0 0,1 0 1 0 0,-1 0 0 0 0,1 0-1 0 0,-2-1 1 0 0,-40 1-68 0 0</inkml:trace>
  <inkml:trace contextRef="#ctx0" brushRef="#br0" timeOffset="3993.1">2803 490 7741 0 0,'1'-3'15532'0'0,"9"-12"-14801"0"0,-2 9 379 0 0,-7 5-1040 0 0,0 1 1 0 0,-1 0-1 0 0,1-1 0 0 0,-1 1 0 0 0,1-1 0 0 0,0 1 0 0 0,-1-1 0 0 0,1 1 0 0 0,-1-1 0 0 0,1 1 0 0 0,-1-1 1 0 0,1 0-1 0 0,-1 1 0 0 0,0-1 0 0 0,1 0 0 0 0,-1 1 0 0 0,0-1 0 0 0,1 0 0 0 0,-1 0 0 0 0,0 0 0 0 0,0-1 399 0 0,0 4-404 0 0,0 1 0 0 0,-1-1 0 0 0,1 0 0 0 0,-1 0 0 0 0,1 0 0 0 0,-1 0-1 0 0,0 0 1 0 0,0 1 0 0 0,0-2 0 0 0,-2 4 0 0 0,2-3-45 0 0,-17 21 78 0 0,-2 0-1 0 0,0-1 1 0 0,-36 30 0 0 0,5-6-984 0 0,44-39 653 0 0,6-6 156 0 0,0 0 1 0 0,-1 1-1 0 0,1-1 1 0 0,0 0-1 0 0,0 1 1 0 0,0-1-1 0 0,0 1 0 0 0,0-1 1 0 0,0 1-1 0 0,0 0 1 0 0,0-1-1 0 0,1 1 1 0 0,-1 0-1 0 0,1 0 1 0 0,-1 3-1 0 0,-7 21-19 0 0</inkml:trace>
  <inkml:trace contextRef="#ctx0" brushRef="#br0" timeOffset="4640.39">2577 226 6459 0 0,'-4'0'15800'0'0,"-11"-2"-11569"0"0,15 2-4136 0 0,1-1-1 0 0,-1 0 1 0 0,1 0-1 0 0,0 1 1 0 0,-1-1 0 0 0,1 1-1 0 0,0-1 1 0 0,0 0-1 0 0,-1 1 1 0 0,1 0-1 0 0,0-1 1 0 0,0 1-1 0 0,0-1 1 0 0,0 1-1 0 0,-1 0 1 0 0,1-1-1 0 0,0 1 1 0 0,0 0-1 0 0,0 0 1 0 0,0 0 0 0 0,0 0-1 0 0,0 0 1 0 0,0 0-1 0 0,0 0 1 0 0,1 0-1 0 0,40 1 413 0 0,-26-1-209 0 0,126 0-2195 0 0,-90 0 1790 0 0</inkml:trace>
  <inkml:trace contextRef="#ctx0" brushRef="#br0" timeOffset="5191.92">3047 148 5118 0 0,'0'-4'5847'0'0,"1"-11"3197"0"0,-2 13-8960 0 0,1 0 1 0 0,1 0 0 0 0,-1 0-1 0 0,0 0 1 0 0,0 0 0 0 0,1 0 0 0 0,-1 0-1 0 0,1 1 1 0 0,-1-1 0 0 0,1 0-1 0 0,0 0 1 0 0,0 1 0 0 0,2-4-1 0 0,5-6 1058 0 0,-7 10-1071 0 0,0-1 1 0 0,0 1-1 0 0,0 0 0 0 0,0 0 0 0 0,0-1 0 0 0,0 1 0 0 0,0 0 1 0 0,0 0-1 0 0,0 0 0 0 0,0 0 0 0 0,0 0 0 0 0,1 0 0 0 0,-1 1 1 0 0,1-1-1 0 0,-1 0 0 0 0,0 1 0 0 0,1-1 0 0 0,-1 1 0 0 0,1-1 1 0 0,-1 1-1 0 0,1 0 0 0 0,-1-1 0 0 0,3 1 0 0 0,65-10 2283 0 0,-67 10-2307 0 0,-1 0-1 0 0,1 0 0 0 0,0 0 1 0 0,0 1-1 0 0,-1-1 0 0 0,1 0 1 0 0,0 1-1 0 0,-1-1 1 0 0,1 1-1 0 0,0-1 0 0 0,-1 1 1 0 0,1 0-1 0 0,-1-1 0 0 0,1 1 1 0 0,-1 0-1 0 0,1 0 0 0 0,-1 0 1 0 0,0 0-1 0 0,1 1 1 0 0,-1-1-1 0 0,0 0 0 0 0,0 1 1 0 0,0-1-1 0 0,0 0 0 0 0,0 1 1 0 0,0-1-1 0 0,0 1 1 0 0,-1-1-1 0 0,1 1 0 0 0,-1 0 1 0 0,1-1-1 0 0,-1 1 0 0 0,1 0 1 0 0,-1-1-1 0 0,0 1 1 0 0,0 0-1 0 0,0 0 0 0 0,0-1 1 0 0,0 1-1 0 0,0 0 0 0 0,0 0 1 0 0,0-1-1 0 0,-1 1 1 0 0,1 0-1 0 0,-1-1 0 0 0,1 1 1 0 0,-1-1-1 0 0,-2 4 0 0 0,-3 9 103 0 0,-2 0-1 0 0,0-1 1 0 0,-1 0-1 0 0,0 0 0 0 0,-1-1 1 0 0,0 0-1 0 0,-16 13 1 0 0,-2 22 1004 0 0,28-47-1147 0 0,0 0 1 0 0,0 0-1 0 0,0 1 0 0 0,-1-1 1 0 0,1 0-1 0 0,0 0 0 0 0,0 0 1 0 0,0 0-1 0 0,0 0 0 0 0,0 0 1 0 0,0 1-1 0 0,-1-1 0 0 0,1 0 1 0 0,0 0-1 0 0,0 0 0 0 0,0 0 1 0 0,0 1-1 0 0,0-1 0 0 0,0 0 1 0 0,0 0-1 0 0,0 0 0 0 0,0 0 0 0 0,0 1 1 0 0,0-1-1 0 0,0 0 0 0 0,0 0 1 0 0,0 0-1 0 0,0 1 0 0 0,0-1 1 0 0,0 0-1 0 0,0 0 0 0 0,0 0 1 0 0,0 0-1 0 0,0 1 0 0 0,0-1 1 0 0,0 0-1 0 0,0 0 0 0 0,1 0 1 0 0,-1 0-1 0 0,0 1 0 0 0,0-1 1 0 0,0 0-1 0 0,0 0 0 0 0,0 0 0 0 0,0 0 1 0 0,1 0-1 0 0,-1 0 0 0 0,0 0 1 0 0,0 1-1 0 0,14 2 534 0 0,16-3 336 0 0,-28 0-852 0 0,11 1-24 0 0,-8-1 0 0 0,1 0 0 0 0,-1 0 0 0 0,0 0 0 0 0,0-1 0 0 0,0 1 0 0 0,0-1 0 0 0,0 0 0 0 0,0-1 0 0 0,6-2 0 0 0,11 2 0 0 0,-11 3 0 0 0,25-1 0 0 0</inkml:trace>
  <inkml:trace contextRef="#ctx0" brushRef="#br0" timeOffset="5791.11">1275 1215 0 0 0,'0'-10'0'0'0</inkml:trace>
  <inkml:trace contextRef="#ctx0" brushRef="#br0" timeOffset="6182.66">1285 1205 24654 0 0,'0'-1'75'0'0,"0"-1"0"0"0,0 0 0 0 0,0 1 0 0 0,0-1 0 0 0,0 1 0 0 0,1-1 0 0 0,-1 1 0 0 0,0-1 0 0 0,1 1 0 0 0,-1-1 0 0 0,1 1 0 0 0,0-1 0 0 0,0 1 0 0 0,-1 0 0 0 0,1-1 0 0 0,0 1 0 0 0,0 0 0 0 0,0 0 0 0 0,0 0 0 0 0,0 0 0 0 0,0-1 0 0 0,1 1 0 0 0,-1 1 0 0 0,0-1 0 0 0,0 0 0 0 0,1 0 0 0 0,-1 0 0 0 0,1 1 0 0 0,-1-1 0 0 0,1 1 0 0 0,-1-1 0 0 0,1 1 0 0 0,-1-1 0 0 0,1 1 0 0 0,2 0 0 0 0,20-8 220 0 0,-22 7-288 0 0,0 0 1 0 0,0 1-1 0 0,1 0 0 0 0,-1-1 1 0 0,0 1-1 0 0,0 0 1 0 0,1 0-1 0 0,-1 0 0 0 0,0 1 1 0 0,0-1-1 0 0,1 0 1 0 0,-1 1-1 0 0,0-1 0 0 0,0 1 1 0 0,0 0-1 0 0,0 0 1 0 0,0 0-1 0 0,0 0 1 0 0,0 0-1 0 0,0 0 0 0 0,0 1 1 0 0,0-1-1 0 0,-1 1 1 0 0,1-1-1 0 0,0 1 0 0 0,2 3 1 0 0,-1-2-17 0 0,0 0 1 0 0,-1 0-1 0 0,1 0 1 0 0,0 1 0 0 0,-1-1-1 0 0,0 1 1 0 0,0 0-1 0 0,0 0 1 0 0,0 0 0 0 0,-1 0-1 0 0,0 0 1 0 0,1 0-1 0 0,0 8 1 0 0,2 14-57 0 0,2 27-164 0 0,-8-30 177 0 0,2-23 54 0 0,0 0 0 0 0,0-1 0 0 0,0 1 0 0 0,-1 0 1 0 0,1 0-1 0 0,0 0 0 0 0,0 0 0 0 0,0 0 0 0 0,0 0 1 0 0,0 0-1 0 0,0 0 0 0 0,0 0 0 0 0,0 0 0 0 0,0 0 0 0 0,0 0 1 0 0,0 0-1 0 0,0 0 0 0 0,-1 0 0 0 0,1 0 0 0 0,0 0 1 0 0,0 0-1 0 0,0 0 0 0 0,0 0 0 0 0,0 0 0 0 0,0 0 0 0 0,0 0 1 0 0,0 0-1 0 0,0 0 0 0 0,0 1 0 0 0,0-1 0 0 0,0 0 1 0 0,-1 0-1 0 0,1 0 0 0 0,0 0 0 0 0,0 0 0 0 0,0 0 1 0 0,0 0-1 0 0,0 0 0 0 0,0 0 0 0 0,0 0 0 0 0,0 0 0 0 0,0 0 1 0 0,0 0-1 0 0,0 0 0 0 0,0 1 0 0 0,0-6 36 0 0,0 0-1 0 0,0-1 1 0 0,1 1-1 0 0,0 0 1 0 0,0 0 0 0 0,0 1-1 0 0,1-1 1 0 0,2-6-1 0 0,3-6 56 0 0,1 0 0 0 0,1 1-1 0 0,0 0 1 0 0,16-20 0 0 0,-23 33-72 0 0,0 0 1 0 0,0 1-1 0 0,1 0 0 0 0,-1-1 1 0 0,0 1-1 0 0,1 0 1 0 0,-1 0-1 0 0,1 0 1 0 0,0 1-1 0 0,0-1 1 0 0,0 1-1 0 0,-1-1 0 0 0,7-1 1 0 0,-7 3-5 0 0,-1 0-1 0 0,1 0 1 0 0,0 0-1 0 0,-1 0 1 0 0,1 0 0 0 0,0 0-1 0 0,-1 0 1 0 0,1 1-1 0 0,0-1 1 0 0,-1 0 0 0 0,1 1-1 0 0,-1-1 1 0 0,1 1-1 0 0,-1 0 1 0 0,1 0 0 0 0,-1-1-1 0 0,1 1 1 0 0,-1 0-1 0 0,2 2 1 0 0,0 0 46 0 0,0 0-1 0 0,-1 1 1 0 0,1-1 0 0 0,-1 1-1 0 0,1 0 1 0 0,-1-1 0 0 0,0 1-1 0 0,0 0 1 0 0,-1 0 0 0 0,1 0-1 0 0,-1 1 1 0 0,0-1 0 0 0,0 0-1 0 0,-1 1 1 0 0,1 7 0 0 0,-1-4-14 0 0,1 1-172 0 0,-1 1-1 0 0,0 0 1 0 0,-1-1-1 0 0,0 1 1 0 0,0-1-1 0 0,-1 0 1 0 0,-1 1-1 0 0,1-1 1 0 0,-8 17-1 0 0,0 0 51 0 0</inkml:trace>
  <inkml:trace contextRef="#ctx0" brushRef="#br0" timeOffset="6554.32">1863 1244 7794 0 0,'0'-4'15576'0'0,"0"-13"-10959"0"0,0 9-2654 0 0,19-2-1038 0 0,2 9-797 0 0,-16 1-307 0 0,1 0-1 0 0,0-1 1 0 0,0 2 0 0 0,0-1 0 0 0,-1 1 0 0 0,1 0 0 0 0,0 0-1 0 0,-1 0 1 0 0,1 1 0 0 0,-1 0 0 0 0,7 2 0 0 0,30 14 64 0 0</inkml:trace>
  <inkml:trace contextRef="#ctx0" brushRef="#br0" timeOffset="6907.24">2195 1303 7052 0 0,'0'-15'11492'0'0,"0"-14"-1798"0"0,0 26-9476 0 0,0-1 1 0 0,1 1-1 0 0,-1-1 1 0 0,0 1-1 0 0,1-1 0 0 0,0 1 1 0 0,0-1-1 0 0,0 1 1 0 0,0-1-1 0 0,1 1 1 0 0,-1 0-1 0 0,1 0 0 0 0,0 0 1 0 0,3-5-1 0 0,0-9 345 0 0,-5 16-537 0 0,0 0 0 0 0,0 0 0 0 0,0 0 0 0 0,0-1 0 0 0,0 1 0 0 0,0 0 0 0 0,1 0 0 0 0,-1 0-1 0 0,0-1 1 0 0,1 1 0 0 0,-1 0 0 0 0,1 0 0 0 0,-1 0 0 0 0,1 0 0 0 0,0 0 0 0 0,-1 0 0 0 0,2-1 0 0 0,20-36 189 0 0,-16 27-207 0 0,-3-6-8 0 0,-3 17 0 0 0,0 0 0 0 0,0-1 0 0 0,0 1 0 0 0,0 0 0 0 0,0-1 0 0 0,0 1 0 0 0,0 0 0 0 0,0-1 0 0 0,0 1 0 0 0,0 0 0 0 0,0-1 0 0 0,0 1 0 0 0,0 0 0 0 0,0-1 0 0 0,0 1 0 0 0,1 0 0 0 0,-1 0 0 0 0,0-1 0 0 0,0 1 0 0 0,0 0 0 0 0,0-1 0 0 0,1 1 0 0 0,-1 0 0 0 0,0 0 0 0 0,0-1 0 0 0,1 1 0 0 0,-1 0 0 0 0,0 0 0 0 0,0 0 0 0 0,1-1 0 0 0,-1 1 0 0 0,0 0 0 0 0,1 0 0 0 0,-1 0 0 0 0,0 0 0 0 0,1 0 0 0 0,-1 0 0 0 0,0 0 0 0 0,1-1 0 0 0,-1 1 0 0 0,0 0 0 0 0,1 0 0 0 0,-1 0 0 0 0,0 0 0 0 0,1 0 0 0 0,-1 1 0 0 0,1-1 0 0 0,5 8 0 0 0,-3 4 0 0 0,-2 1 0 0 0,1 0 0 0 0,-2 0 0 0 0,1-1 0 0 0,-4 26 0 0 0,1 8 0 0 0,2-31-429 0 0,2 0 0 0 0,0-1 0 0 0,0 1 1 0 0,2-1-1 0 0,7 24 0 0 0,-3-14 261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08BF-D06C-425A-AA40-5F7BE723F425}">
  <dimension ref="A1:I76"/>
  <sheetViews>
    <sheetView tabSelected="1" topLeftCell="A64" zoomScale="190" zoomScaleNormal="190" workbookViewId="0">
      <selection activeCell="B76" sqref="B76"/>
    </sheetView>
  </sheetViews>
  <sheetFormatPr defaultColWidth="8.85546875" defaultRowHeight="15" x14ac:dyDescent="0.25"/>
  <cols>
    <col min="1" max="1" width="27.5703125" bestFit="1" customWidth="1"/>
    <col min="4" max="4" width="9.42578125" bestFit="1" customWidth="1"/>
    <col min="5" max="5" width="9.85546875" bestFit="1" customWidth="1"/>
    <col min="6" max="6" width="11.42578125" bestFit="1" customWidth="1"/>
  </cols>
  <sheetData>
    <row r="1" spans="1:9" x14ac:dyDescent="0.25">
      <c r="A1" s="5"/>
      <c r="B1" s="5" t="s">
        <v>22</v>
      </c>
      <c r="C1" s="5" t="s">
        <v>23</v>
      </c>
      <c r="D1" s="5" t="s">
        <v>24</v>
      </c>
      <c r="E1" s="5" t="s">
        <v>25</v>
      </c>
      <c r="F1" s="5" t="s">
        <v>26</v>
      </c>
      <c r="H1" t="s">
        <v>34</v>
      </c>
      <c r="I1">
        <f>COUNT(B2:B23)</f>
        <v>22</v>
      </c>
    </row>
    <row r="2" spans="1:9" x14ac:dyDescent="0.25">
      <c r="A2" s="5" t="s">
        <v>0</v>
      </c>
      <c r="B2" s="5">
        <v>21</v>
      </c>
      <c r="C2" s="5">
        <f>B2^2</f>
        <v>441</v>
      </c>
      <c r="D2" s="6">
        <f>(B2-$B$28)^2</f>
        <v>466.16735537190095</v>
      </c>
      <c r="E2" s="6">
        <f>(B2-$B$28)^3</f>
        <v>-10064.976990984227</v>
      </c>
      <c r="F2" s="6">
        <f>(B2-$B$28)^4</f>
        <v>217312.00321443219</v>
      </c>
    </row>
    <row r="3" spans="1:9" x14ac:dyDescent="0.25">
      <c r="A3" s="5" t="s">
        <v>1</v>
      </c>
      <c r="B3" s="5">
        <v>27</v>
      </c>
      <c r="C3" s="5">
        <f t="shared" ref="C3:C23" si="0">B3^2</f>
        <v>729</v>
      </c>
      <c r="D3" s="6">
        <f t="shared" ref="D3:D23" si="1">(B3-$B$28)^2</f>
        <v>243.0764462809918</v>
      </c>
      <c r="E3" s="6">
        <f t="shared" ref="E3:E23" si="2">(B3-$B$28)^3</f>
        <v>-3789.7827761081912</v>
      </c>
      <c r="F3" s="6">
        <f t="shared" ref="F3:F23" si="3">(B3-$B$28)^4</f>
        <v>59086.158736595891</v>
      </c>
    </row>
    <row r="4" spans="1:9" x14ac:dyDescent="0.25">
      <c r="A4" s="5" t="s">
        <v>2</v>
      </c>
      <c r="B4" s="5">
        <v>28</v>
      </c>
      <c r="C4" s="5">
        <f t="shared" si="0"/>
        <v>784</v>
      </c>
      <c r="D4" s="6">
        <f t="shared" si="1"/>
        <v>212.89462809917362</v>
      </c>
      <c r="E4" s="6">
        <f t="shared" si="2"/>
        <v>-3106.326164537943</v>
      </c>
      <c r="F4" s="6">
        <f t="shared" si="3"/>
        <v>45324.122673485443</v>
      </c>
    </row>
    <row r="5" spans="1:9" x14ac:dyDescent="0.25">
      <c r="A5" s="5" t="s">
        <v>3</v>
      </c>
      <c r="B5" s="5">
        <v>29</v>
      </c>
      <c r="C5" s="5">
        <f t="shared" si="0"/>
        <v>841</v>
      </c>
      <c r="D5" s="6">
        <f t="shared" si="1"/>
        <v>184.71280991735543</v>
      </c>
      <c r="E5" s="6">
        <f t="shared" si="2"/>
        <v>-2510.4150075131492</v>
      </c>
      <c r="F5" s="6">
        <f t="shared" si="3"/>
        <v>34118.822147565079</v>
      </c>
    </row>
    <row r="6" spans="1:9" x14ac:dyDescent="0.25">
      <c r="A6" s="5" t="s">
        <v>4</v>
      </c>
      <c r="B6" s="5">
        <v>31</v>
      </c>
      <c r="C6" s="5">
        <f t="shared" si="0"/>
        <v>961</v>
      </c>
      <c r="D6" s="6">
        <f t="shared" si="1"/>
        <v>134.34917355371906</v>
      </c>
      <c r="E6" s="6">
        <f t="shared" si="2"/>
        <v>-1557.2290570999257</v>
      </c>
      <c r="F6" s="6">
        <f t="shared" si="3"/>
        <v>18049.700434567323</v>
      </c>
    </row>
    <row r="7" spans="1:9" x14ac:dyDescent="0.25">
      <c r="A7" s="5" t="s">
        <v>5</v>
      </c>
      <c r="B7" s="5">
        <v>32</v>
      </c>
      <c r="C7" s="5">
        <f t="shared" si="0"/>
        <v>1024</v>
      </c>
      <c r="D7" s="6">
        <f t="shared" si="1"/>
        <v>112.16735537190088</v>
      </c>
      <c r="E7" s="6">
        <f t="shared" si="2"/>
        <v>-1187.954263711496</v>
      </c>
      <c r="F7" s="6">
        <f t="shared" si="3"/>
        <v>12581.515611126302</v>
      </c>
    </row>
    <row r="8" spans="1:9" x14ac:dyDescent="0.25">
      <c r="A8" s="5" t="s">
        <v>6</v>
      </c>
      <c r="B8" s="5">
        <v>33</v>
      </c>
      <c r="C8" s="5">
        <f t="shared" si="0"/>
        <v>1089</v>
      </c>
      <c r="D8" s="6">
        <f t="shared" si="1"/>
        <v>91.985537190082695</v>
      </c>
      <c r="E8" s="6">
        <f t="shared" si="2"/>
        <v>-882.22492486852059</v>
      </c>
      <c r="F8" s="6">
        <f t="shared" si="3"/>
        <v>8461.3390521480869</v>
      </c>
    </row>
    <row r="9" spans="1:9" x14ac:dyDescent="0.25">
      <c r="A9" s="5" t="s">
        <v>7</v>
      </c>
      <c r="B9" s="5">
        <v>34</v>
      </c>
      <c r="C9" s="5">
        <f t="shared" si="0"/>
        <v>1156</v>
      </c>
      <c r="D9" s="6">
        <f t="shared" si="1"/>
        <v>73.803719008264508</v>
      </c>
      <c r="E9" s="6">
        <f t="shared" si="2"/>
        <v>-634.04104057099983</v>
      </c>
      <c r="F9" s="6">
        <f t="shared" si="3"/>
        <v>5446.9889394508637</v>
      </c>
    </row>
    <row r="10" spans="1:9" x14ac:dyDescent="0.25">
      <c r="A10" s="5" t="s">
        <v>8</v>
      </c>
      <c r="B10" s="5">
        <v>35</v>
      </c>
      <c r="C10" s="5">
        <f t="shared" si="0"/>
        <v>1225</v>
      </c>
      <c r="D10" s="6">
        <f t="shared" si="1"/>
        <v>57.621900826446321</v>
      </c>
      <c r="E10" s="6">
        <f t="shared" si="2"/>
        <v>-437.40261081893357</v>
      </c>
      <c r="F10" s="6">
        <f t="shared" si="3"/>
        <v>3320.2834548528153</v>
      </c>
    </row>
    <row r="11" spans="1:9" x14ac:dyDescent="0.25">
      <c r="A11" s="5" t="s">
        <v>9</v>
      </c>
      <c r="B11" s="5">
        <v>37</v>
      </c>
      <c r="C11" s="5">
        <f t="shared" si="0"/>
        <v>1369</v>
      </c>
      <c r="D11" s="6">
        <f t="shared" si="1"/>
        <v>31.258264462809947</v>
      </c>
      <c r="E11" s="6">
        <f t="shared" si="2"/>
        <v>-174.76211495116479</v>
      </c>
      <c r="F11" s="6">
        <f t="shared" si="3"/>
        <v>977.07909722696729</v>
      </c>
    </row>
    <row r="12" spans="1:9" x14ac:dyDescent="0.25">
      <c r="A12" s="5" t="s">
        <v>10</v>
      </c>
      <c r="B12" s="5">
        <v>41</v>
      </c>
      <c r="C12" s="5">
        <f t="shared" si="0"/>
        <v>1681</v>
      </c>
      <c r="D12" s="6">
        <f t="shared" si="1"/>
        <v>2.5309917355371985</v>
      </c>
      <c r="E12" s="6">
        <f t="shared" si="2"/>
        <v>-4.0265777610819136</v>
      </c>
      <c r="F12" s="6">
        <f t="shared" si="3"/>
        <v>6.4059191653576004</v>
      </c>
    </row>
    <row r="13" spans="1:9" x14ac:dyDescent="0.25">
      <c r="A13" s="5" t="s">
        <v>11</v>
      </c>
      <c r="B13" s="5">
        <v>44</v>
      </c>
      <c r="C13" s="5">
        <f t="shared" si="0"/>
        <v>1936</v>
      </c>
      <c r="D13" s="6">
        <f t="shared" si="1"/>
        <v>1.9855371900826373</v>
      </c>
      <c r="E13" s="6">
        <f t="shared" si="2"/>
        <v>2.7978024042073475</v>
      </c>
      <c r="F13" s="6">
        <f t="shared" si="3"/>
        <v>3.9423579332012548</v>
      </c>
    </row>
    <row r="14" spans="1:9" x14ac:dyDescent="0.25">
      <c r="A14" s="5" t="s">
        <v>12</v>
      </c>
      <c r="B14" s="5">
        <v>44</v>
      </c>
      <c r="C14" s="5">
        <f t="shared" si="0"/>
        <v>1936</v>
      </c>
      <c r="D14" s="6">
        <f t="shared" si="1"/>
        <v>1.9855371900826373</v>
      </c>
      <c r="E14" s="6">
        <f t="shared" si="2"/>
        <v>2.7978024042073475</v>
      </c>
      <c r="F14" s="6">
        <f t="shared" si="3"/>
        <v>3.9423579332012548</v>
      </c>
    </row>
    <row r="15" spans="1:9" x14ac:dyDescent="0.25">
      <c r="A15" s="5" t="s">
        <v>13</v>
      </c>
      <c r="B15" s="5">
        <v>49</v>
      </c>
      <c r="C15" s="5">
        <f t="shared" si="0"/>
        <v>2401</v>
      </c>
      <c r="D15" s="6">
        <f t="shared" si="1"/>
        <v>41.076446280991703</v>
      </c>
      <c r="E15" s="6">
        <f t="shared" si="2"/>
        <v>263.26267843726492</v>
      </c>
      <c r="F15" s="6">
        <f t="shared" si="3"/>
        <v>1687.2744390751971</v>
      </c>
    </row>
    <row r="16" spans="1:9" x14ac:dyDescent="0.25">
      <c r="A16" s="5" t="s">
        <v>14</v>
      </c>
      <c r="B16" s="5">
        <v>50</v>
      </c>
      <c r="C16" s="5">
        <f t="shared" si="0"/>
        <v>2500</v>
      </c>
      <c r="D16" s="6">
        <f t="shared" si="1"/>
        <v>54.894628099173516</v>
      </c>
      <c r="E16" s="6">
        <f t="shared" si="2"/>
        <v>406.71929000751271</v>
      </c>
      <c r="F16" s="6">
        <f t="shared" si="3"/>
        <v>3013.4201941465708</v>
      </c>
    </row>
    <row r="17" spans="1:6" x14ac:dyDescent="0.25">
      <c r="A17" s="5" t="s">
        <v>15</v>
      </c>
      <c r="B17" s="5">
        <v>51</v>
      </c>
      <c r="C17" s="5">
        <f t="shared" si="0"/>
        <v>2601</v>
      </c>
      <c r="D17" s="6">
        <f t="shared" si="1"/>
        <v>70.71280991735533</v>
      </c>
      <c r="E17" s="6">
        <f t="shared" si="2"/>
        <v>594.63044703230605</v>
      </c>
      <c r="F17" s="6">
        <f t="shared" si="3"/>
        <v>5000.301486408026</v>
      </c>
    </row>
    <row r="18" spans="1:6" x14ac:dyDescent="0.25">
      <c r="A18" s="5" t="s">
        <v>16</v>
      </c>
      <c r="B18" s="5">
        <v>54</v>
      </c>
      <c r="C18" s="5">
        <f t="shared" si="0"/>
        <v>2916</v>
      </c>
      <c r="D18" s="6">
        <f t="shared" si="1"/>
        <v>130.16735537190075</v>
      </c>
      <c r="E18" s="6">
        <f t="shared" si="2"/>
        <v>1485.0911908339583</v>
      </c>
      <c r="F18" s="6">
        <f t="shared" si="3"/>
        <v>16943.540404514701</v>
      </c>
    </row>
    <row r="19" spans="1:6" x14ac:dyDescent="0.25">
      <c r="A19" s="5" t="s">
        <v>17</v>
      </c>
      <c r="B19" s="5">
        <v>56</v>
      </c>
      <c r="C19" s="5">
        <f t="shared" si="0"/>
        <v>3136</v>
      </c>
      <c r="D19" s="6">
        <f t="shared" si="1"/>
        <v>179.80371900826438</v>
      </c>
      <c r="E19" s="6">
        <f t="shared" si="2"/>
        <v>2411.0044139744537</v>
      </c>
      <c r="F19" s="6">
        <f t="shared" si="3"/>
        <v>32329.377369202895</v>
      </c>
    </row>
    <row r="20" spans="1:6" x14ac:dyDescent="0.25">
      <c r="A20" s="5" t="s">
        <v>18</v>
      </c>
      <c r="B20" s="5">
        <v>57</v>
      </c>
      <c r="C20" s="5">
        <f t="shared" si="0"/>
        <v>3249</v>
      </c>
      <c r="D20" s="6">
        <f t="shared" si="1"/>
        <v>207.62190082644619</v>
      </c>
      <c r="E20" s="6">
        <f t="shared" si="2"/>
        <v>2991.6428437265195</v>
      </c>
      <c r="F20" s="6">
        <f t="shared" si="3"/>
        <v>43106.853702786655</v>
      </c>
    </row>
    <row r="21" spans="1:6" x14ac:dyDescent="0.25">
      <c r="A21" s="5" t="s">
        <v>19</v>
      </c>
      <c r="B21" s="5">
        <v>59</v>
      </c>
      <c r="C21" s="5">
        <f t="shared" si="0"/>
        <v>3481</v>
      </c>
      <c r="D21" s="6">
        <f t="shared" si="1"/>
        <v>269.25826446280985</v>
      </c>
      <c r="E21" s="6">
        <f t="shared" si="2"/>
        <v>4418.283339594288</v>
      </c>
      <c r="F21" s="6">
        <f t="shared" si="3"/>
        <v>72500.012981524444</v>
      </c>
    </row>
    <row r="22" spans="1:6" x14ac:dyDescent="0.25">
      <c r="A22" s="5" t="s">
        <v>20</v>
      </c>
      <c r="B22" s="5">
        <v>61</v>
      </c>
      <c r="C22" s="5">
        <f t="shared" si="0"/>
        <v>3721</v>
      </c>
      <c r="D22" s="6">
        <f t="shared" si="1"/>
        <v>338.89462809917347</v>
      </c>
      <c r="E22" s="6">
        <f t="shared" si="2"/>
        <v>6238.7420172802376</v>
      </c>
      <c r="F22" s="6">
        <f t="shared" si="3"/>
        <v>114849.5689544771</v>
      </c>
    </row>
    <row r="23" spans="1:6" x14ac:dyDescent="0.25">
      <c r="A23" s="5" t="s">
        <v>21</v>
      </c>
      <c r="B23" s="5">
        <v>64</v>
      </c>
      <c r="C23" s="5">
        <f t="shared" si="0"/>
        <v>4096</v>
      </c>
      <c r="D23" s="6">
        <f t="shared" si="1"/>
        <v>458.34917355371891</v>
      </c>
      <c r="E23" s="6">
        <f t="shared" si="2"/>
        <v>9812.8391247182535</v>
      </c>
      <c r="F23" s="6">
        <f t="shared" si="3"/>
        <v>210083.96489737715</v>
      </c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 t="s">
        <v>74</v>
      </c>
      <c r="B25" s="5">
        <f>SUM(B2:B23)</f>
        <v>937</v>
      </c>
      <c r="C25" s="5">
        <f>SUM(C2:C23)</f>
        <v>43273</v>
      </c>
      <c r="D25" s="6">
        <f t="shared" ref="D25:F25" si="4">SUM(D2:D23)</f>
        <v>3365.3181818181815</v>
      </c>
      <c r="E25" s="6">
        <f>SUM(E2:E23)</f>
        <v>4278.669421487577</v>
      </c>
      <c r="F25" s="6">
        <f t="shared" si="4"/>
        <v>904206.61842599558</v>
      </c>
    </row>
    <row r="27" spans="1:6" x14ac:dyDescent="0.25">
      <c r="A27" s="2" t="s">
        <v>27</v>
      </c>
    </row>
    <row r="28" spans="1:6" x14ac:dyDescent="0.25">
      <c r="A28" t="s">
        <v>28</v>
      </c>
      <c r="B28" s="1">
        <f>B25/COUNT(B2:B23)</f>
        <v>42.590909090909093</v>
      </c>
    </row>
    <row r="29" spans="1:6" x14ac:dyDescent="0.25">
      <c r="A29" t="s">
        <v>29</v>
      </c>
      <c r="B29" s="1">
        <f>AVERAGE(B2:B23)</f>
        <v>42.590909090909093</v>
      </c>
    </row>
    <row r="31" spans="1:6" x14ac:dyDescent="0.25">
      <c r="A31" s="2" t="s">
        <v>30</v>
      </c>
    </row>
    <row r="32" spans="1:6" x14ac:dyDescent="0.25">
      <c r="A32" t="s">
        <v>31</v>
      </c>
      <c r="B32" s="1">
        <f>C25/(I1-1)-B25^2/(I1*(I1-1))</f>
        <v>160.25324675324691</v>
      </c>
    </row>
    <row r="33" spans="1:7" x14ac:dyDescent="0.25">
      <c r="A33" t="s">
        <v>32</v>
      </c>
      <c r="B33" s="1">
        <f>D25/(I1-1)</f>
        <v>160.25324675324674</v>
      </c>
    </row>
    <row r="35" spans="1:7" x14ac:dyDescent="0.25">
      <c r="A35" t="s">
        <v>33</v>
      </c>
      <c r="B35" s="1">
        <f>_xlfn.VAR.S(B2:B23)</f>
        <v>160.25324675324686</v>
      </c>
    </row>
    <row r="38" spans="1:7" x14ac:dyDescent="0.25">
      <c r="A38" s="2" t="s">
        <v>35</v>
      </c>
    </row>
    <row r="39" spans="1:7" x14ac:dyDescent="0.25">
      <c r="A39" t="s">
        <v>36</v>
      </c>
      <c r="B39" s="1">
        <f>SQRT(B32)</f>
        <v>12.659117139565733</v>
      </c>
    </row>
    <row r="40" spans="1:7" x14ac:dyDescent="0.25">
      <c r="A40" t="s">
        <v>29</v>
      </c>
      <c r="B40" s="1">
        <f>_xlfn.STDEV.S(B2:B23)</f>
        <v>12.659117139565732</v>
      </c>
    </row>
    <row r="41" spans="1:7" x14ac:dyDescent="0.25">
      <c r="B41" s="1"/>
    </row>
    <row r="42" spans="1:7" s="3" customFormat="1" x14ac:dyDescent="0.25">
      <c r="A42" s="3" t="s">
        <v>60</v>
      </c>
      <c r="B42" s="9"/>
    </row>
    <row r="43" spans="1:7" x14ac:dyDescent="0.25">
      <c r="A43" t="s">
        <v>36</v>
      </c>
      <c r="B43" s="7">
        <f>B39/B28</f>
        <v>0.29722580263654869</v>
      </c>
    </row>
    <row r="44" spans="1:7" x14ac:dyDescent="0.25">
      <c r="B44" s="1"/>
    </row>
    <row r="45" spans="1:7" x14ac:dyDescent="0.25">
      <c r="A45" s="2" t="s">
        <v>37</v>
      </c>
    </row>
    <row r="46" spans="1:7" x14ac:dyDescent="0.25">
      <c r="A46" t="s">
        <v>29</v>
      </c>
      <c r="B46">
        <f>MODE(B2:B23)</f>
        <v>44</v>
      </c>
    </row>
    <row r="48" spans="1:7" x14ac:dyDescent="0.25">
      <c r="A48" s="2" t="s">
        <v>38</v>
      </c>
      <c r="D48" s="2" t="s">
        <v>43</v>
      </c>
      <c r="G48" s="2" t="s">
        <v>44</v>
      </c>
    </row>
    <row r="49" spans="1:8" x14ac:dyDescent="0.25">
      <c r="A49" t="s">
        <v>39</v>
      </c>
      <c r="B49">
        <f>(I1+1)/4</f>
        <v>5.75</v>
      </c>
      <c r="D49" t="s">
        <v>39</v>
      </c>
      <c r="E49">
        <f>2*(I1+1)/4</f>
        <v>11.5</v>
      </c>
      <c r="G49" t="s">
        <v>39</v>
      </c>
      <c r="H49">
        <f>3*(I1+1)/4</f>
        <v>17.25</v>
      </c>
    </row>
    <row r="50" spans="1:8" x14ac:dyDescent="0.25">
      <c r="A50" t="s">
        <v>40</v>
      </c>
      <c r="B50">
        <v>5</v>
      </c>
      <c r="D50" t="s">
        <v>40</v>
      </c>
      <c r="E50">
        <v>11</v>
      </c>
      <c r="G50" t="s">
        <v>40</v>
      </c>
      <c r="H50">
        <v>17</v>
      </c>
    </row>
    <row r="51" spans="1:8" x14ac:dyDescent="0.25">
      <c r="A51" t="s">
        <v>41</v>
      </c>
      <c r="B51">
        <v>0.75</v>
      </c>
      <c r="D51" t="s">
        <v>41</v>
      </c>
      <c r="E51">
        <v>0.5</v>
      </c>
      <c r="G51" t="s">
        <v>41</v>
      </c>
      <c r="H51">
        <v>0.25</v>
      </c>
    </row>
    <row r="53" spans="1:8" x14ac:dyDescent="0.25">
      <c r="A53" t="s">
        <v>42</v>
      </c>
      <c r="B53">
        <f>B6+B51*(B7-B6)</f>
        <v>31.75</v>
      </c>
      <c r="D53" t="s">
        <v>45</v>
      </c>
      <c r="E53">
        <f>B12+E51*(B13-B12)</f>
        <v>42.5</v>
      </c>
      <c r="G53" t="s">
        <v>46</v>
      </c>
      <c r="H53">
        <f>B18+H51*(B19-B18)</f>
        <v>54.5</v>
      </c>
    </row>
    <row r="54" spans="1:8" x14ac:dyDescent="0.25">
      <c r="A54" t="s">
        <v>29</v>
      </c>
      <c r="B54">
        <f>_xlfn.QUARTILE.EXC(B2:B23,1)</f>
        <v>31.75</v>
      </c>
      <c r="D54" t="s">
        <v>29</v>
      </c>
      <c r="E54">
        <f>MEDIAN(B2:B23)</f>
        <v>42.5</v>
      </c>
      <c r="G54" t="s">
        <v>29</v>
      </c>
      <c r="H54">
        <f>_xlfn.QUARTILE.EXC(B2:B23,3)</f>
        <v>54.5</v>
      </c>
    </row>
    <row r="55" spans="1:8" x14ac:dyDescent="0.25">
      <c r="E55">
        <f>_xlfn.QUARTILE.EXC(B2:B23,2)</f>
        <v>42.5</v>
      </c>
    </row>
    <row r="56" spans="1:8" x14ac:dyDescent="0.25">
      <c r="A56" s="2" t="s">
        <v>47</v>
      </c>
    </row>
    <row r="57" spans="1:8" x14ac:dyDescent="0.25">
      <c r="A57" t="s">
        <v>48</v>
      </c>
      <c r="B57">
        <f>B2</f>
        <v>21</v>
      </c>
    </row>
    <row r="58" spans="1:8" x14ac:dyDescent="0.25">
      <c r="A58" t="s">
        <v>49</v>
      </c>
      <c r="B58">
        <f>B23</f>
        <v>64</v>
      </c>
    </row>
    <row r="59" spans="1:8" x14ac:dyDescent="0.25">
      <c r="A59" t="s">
        <v>54</v>
      </c>
      <c r="B59">
        <f>B58-B57</f>
        <v>43</v>
      </c>
    </row>
    <row r="61" spans="1:8" x14ac:dyDescent="0.25">
      <c r="A61" s="2" t="s">
        <v>50</v>
      </c>
    </row>
    <row r="62" spans="1:8" x14ac:dyDescent="0.25">
      <c r="A62" t="s">
        <v>42</v>
      </c>
      <c r="B62">
        <f>B53</f>
        <v>31.75</v>
      </c>
    </row>
    <row r="63" spans="1:8" x14ac:dyDescent="0.25">
      <c r="A63" t="s">
        <v>46</v>
      </c>
      <c r="B63">
        <f>H53</f>
        <v>54.5</v>
      </c>
    </row>
    <row r="64" spans="1:8" x14ac:dyDescent="0.25">
      <c r="A64" t="s">
        <v>51</v>
      </c>
      <c r="B64">
        <f>B63-B62</f>
        <v>22.75</v>
      </c>
    </row>
    <row r="66" spans="1:2" x14ac:dyDescent="0.25">
      <c r="A66" s="2" t="s">
        <v>52</v>
      </c>
    </row>
    <row r="67" spans="1:2" x14ac:dyDescent="0.25">
      <c r="A67" t="s">
        <v>53</v>
      </c>
      <c r="B67">
        <f>(B64/2)</f>
        <v>11.375</v>
      </c>
    </row>
    <row r="69" spans="1:2" x14ac:dyDescent="0.25">
      <c r="A69" s="3" t="s">
        <v>55</v>
      </c>
    </row>
    <row r="70" spans="1:2" x14ac:dyDescent="0.25">
      <c r="A70" t="s">
        <v>56</v>
      </c>
      <c r="B70" s="8">
        <f>(B28-B46)/B39</f>
        <v>-0.11131036181716263</v>
      </c>
    </row>
    <row r="71" spans="1:2" x14ac:dyDescent="0.25">
      <c r="A71" t="s">
        <v>57</v>
      </c>
      <c r="B71" s="8">
        <f>(E25/I1)/(B39^3)</f>
        <v>9.5868470092607294E-2</v>
      </c>
    </row>
    <row r="72" spans="1:2" x14ac:dyDescent="0.25">
      <c r="A72" t="s">
        <v>33</v>
      </c>
      <c r="B72" s="8">
        <f>SKEW(B2:B23)</f>
        <v>0.11047699886862422</v>
      </c>
    </row>
    <row r="75" spans="1:2" x14ac:dyDescent="0.25">
      <c r="A75" t="s">
        <v>58</v>
      </c>
    </row>
    <row r="76" spans="1:2" x14ac:dyDescent="0.25">
      <c r="A76" t="s">
        <v>59</v>
      </c>
      <c r="B76">
        <f>(F25/I1)/(B39^4)</f>
        <v>1.6004102582967341</v>
      </c>
    </row>
  </sheetData>
  <sortState xmlns:xlrd2="http://schemas.microsoft.com/office/spreadsheetml/2017/richdata2" ref="B3:B23">
    <sortCondition ref="B2:B23"/>
  </sortState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6EAED-90C7-1143-AC6B-224E2F4BCD31}">
  <dimension ref="B2:H10"/>
  <sheetViews>
    <sheetView workbookViewId="0">
      <selection activeCell="E27" sqref="E27"/>
    </sheetView>
  </sheetViews>
  <sheetFormatPr defaultColWidth="11.42578125" defaultRowHeight="15" x14ac:dyDescent="0.25"/>
  <cols>
    <col min="3" max="3" width="16" customWidth="1"/>
    <col min="5" max="5" width="16.42578125" customWidth="1"/>
  </cols>
  <sheetData>
    <row r="2" spans="2:8" ht="15.95" customHeight="1" x14ac:dyDescent="0.25">
      <c r="B2" s="14" t="s">
        <v>61</v>
      </c>
      <c r="C2" s="15" t="s">
        <v>68</v>
      </c>
      <c r="D2" s="14" t="s">
        <v>67</v>
      </c>
      <c r="E2" s="14" t="s">
        <v>70</v>
      </c>
      <c r="F2" s="14" t="s">
        <v>71</v>
      </c>
      <c r="G2" s="14" t="s">
        <v>72</v>
      </c>
      <c r="H2" s="14" t="s">
        <v>73</v>
      </c>
    </row>
    <row r="3" spans="2:8" x14ac:dyDescent="0.25">
      <c r="B3" s="14"/>
      <c r="C3" s="15"/>
      <c r="D3" s="14"/>
      <c r="E3" s="14"/>
      <c r="F3" s="14"/>
      <c r="G3" s="14"/>
      <c r="H3" s="14"/>
    </row>
    <row r="4" spans="2:8" ht="15.75" x14ac:dyDescent="0.25">
      <c r="B4" s="12" t="s">
        <v>69</v>
      </c>
      <c r="C4" s="12">
        <v>25</v>
      </c>
      <c r="D4" s="12">
        <v>9</v>
      </c>
      <c r="E4" s="12">
        <v>9</v>
      </c>
      <c r="F4" s="12">
        <f>C4*D4</f>
        <v>225</v>
      </c>
      <c r="G4" s="4">
        <f>C4^2</f>
        <v>625</v>
      </c>
      <c r="H4" s="4">
        <f>D4*G4</f>
        <v>5625</v>
      </c>
    </row>
    <row r="5" spans="2:8" ht="15.75" x14ac:dyDescent="0.25">
      <c r="B5" s="12" t="s">
        <v>62</v>
      </c>
      <c r="C5" s="12">
        <v>35</v>
      </c>
      <c r="D5" s="12">
        <v>10</v>
      </c>
      <c r="E5" s="12">
        <f>E4+D5</f>
        <v>19</v>
      </c>
      <c r="F5" s="12">
        <f t="shared" ref="F5:F8" si="0">C5*D5</f>
        <v>350</v>
      </c>
      <c r="G5" s="4">
        <f t="shared" ref="G5:G8" si="1">C5^2</f>
        <v>1225</v>
      </c>
      <c r="H5" s="4">
        <f t="shared" ref="H5:H8" si="2">D5*G5</f>
        <v>12250</v>
      </c>
    </row>
    <row r="6" spans="2:8" ht="15.75" x14ac:dyDescent="0.25">
      <c r="B6" s="12" t="s">
        <v>63</v>
      </c>
      <c r="C6" s="12">
        <v>45</v>
      </c>
      <c r="D6" s="12">
        <v>10</v>
      </c>
      <c r="E6" s="12">
        <f t="shared" ref="E6:E8" si="3">E5+D6</f>
        <v>29</v>
      </c>
      <c r="F6" s="12">
        <f t="shared" si="0"/>
        <v>450</v>
      </c>
      <c r="G6" s="4">
        <f t="shared" si="1"/>
        <v>2025</v>
      </c>
      <c r="H6" s="4">
        <f t="shared" si="2"/>
        <v>20250</v>
      </c>
    </row>
    <row r="7" spans="2:8" ht="15.75" x14ac:dyDescent="0.25">
      <c r="B7" s="12" t="s">
        <v>64</v>
      </c>
      <c r="C7" s="12">
        <v>55</v>
      </c>
      <c r="D7" s="12">
        <v>17</v>
      </c>
      <c r="E7" s="12">
        <f t="shared" si="3"/>
        <v>46</v>
      </c>
      <c r="F7" s="12">
        <f t="shared" si="0"/>
        <v>935</v>
      </c>
      <c r="G7" s="4">
        <f t="shared" si="1"/>
        <v>3025</v>
      </c>
      <c r="H7" s="4">
        <f t="shared" si="2"/>
        <v>51425</v>
      </c>
    </row>
    <row r="8" spans="2:8" ht="15.75" x14ac:dyDescent="0.25">
      <c r="B8" s="12" t="s">
        <v>65</v>
      </c>
      <c r="C8" s="12">
        <v>65</v>
      </c>
      <c r="D8" s="12">
        <v>2</v>
      </c>
      <c r="E8" s="12">
        <f t="shared" si="3"/>
        <v>48</v>
      </c>
      <c r="F8" s="12">
        <f t="shared" si="0"/>
        <v>130</v>
      </c>
      <c r="G8" s="4">
        <f t="shared" si="1"/>
        <v>4225</v>
      </c>
      <c r="H8" s="4">
        <f t="shared" si="2"/>
        <v>8450</v>
      </c>
    </row>
    <row r="9" spans="2:8" ht="15.75" x14ac:dyDescent="0.25">
      <c r="B9" s="13" t="s">
        <v>66</v>
      </c>
      <c r="C9" s="13"/>
      <c r="D9" s="13">
        <f>SUM(D4:D8)</f>
        <v>48</v>
      </c>
      <c r="E9" s="13"/>
      <c r="F9" s="13">
        <f>SUM(F4:F8)</f>
        <v>2090</v>
      </c>
      <c r="G9" s="13">
        <f t="shared" ref="G9:H9" si="4">SUM(G4:G8)</f>
        <v>11125</v>
      </c>
      <c r="H9" s="13">
        <f t="shared" si="4"/>
        <v>98000</v>
      </c>
    </row>
    <row r="10" spans="2:8" ht="16.5" thickBot="1" x14ac:dyDescent="0.3">
      <c r="B10" s="10"/>
      <c r="C10" s="11"/>
      <c r="D10" s="11"/>
      <c r="E10" s="11"/>
      <c r="F10" s="11"/>
    </row>
  </sheetData>
  <mergeCells count="7">
    <mergeCell ref="H2:H3"/>
    <mergeCell ref="B2:B3"/>
    <mergeCell ref="D2:D3"/>
    <mergeCell ref="C2:C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Μη ομαδοποιημένα</vt:lpstr>
      <vt:lpstr>Ομαδοποιημένα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Yiannis Sarantis</dc:creator>
  <cp:lastModifiedBy>Yiannis Sarantis</cp:lastModifiedBy>
  <dcterms:created xsi:type="dcterms:W3CDTF">2022-09-02T11:10:13Z</dcterms:created>
  <dcterms:modified xsi:type="dcterms:W3CDTF">2022-09-19T16:52:43Z</dcterms:modified>
</cp:coreProperties>
</file>